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lucia\COMMON Dropbox\PRODUZIONE\2022\PIRELLI\BILANCIO\FASE 2\ENG\WEB\"/>
    </mc:Choice>
  </mc:AlternateContent>
  <xr:revisionPtr revIDLastSave="0" documentId="13_ncr:1_{91BC9BD7-3BF7-493D-96F8-26A919C416FC}" xr6:coauthVersionLast="47" xr6:coauthVersionMax="47" xr10:uidLastSave="{00000000-0000-0000-0000-000000000000}"/>
  <bookViews>
    <workbookView xWindow="1515" yWindow="540" windowWidth="24525" windowHeight="14265" tabRatio="1000" xr2:uid="{00000000-000D-0000-FFFF-FFFF00000000}"/>
  </bookViews>
  <sheets>
    <sheet name="1A. PL Group 2021" sheetId="24" r:id="rId1"/>
    <sheet name="1B. BS Group 2021" sheetId="25" r:id="rId2"/>
    <sheet name="2. Quarterly performance" sheetId="26" r:id="rId3"/>
    <sheet name="3. Sales drivers" sheetId="28" r:id="rId4"/>
    <sheet name="4. Sales by region" sheetId="30" r:id="rId5"/>
    <sheet name="5. EBIT adj. bridge" sheetId="29" r:id="rId6"/>
    <sheet name="6. BS" sheetId="31" r:id="rId7"/>
    <sheet name="7. PL" sheetId="32" r:id="rId8"/>
    <sheet name="8. SORIE" sheetId="33" r:id="rId9"/>
    <sheet name="9A. Equity 2021" sheetId="34" r:id="rId10"/>
    <sheet name="9B. Equity 2021" sheetId="35" r:id="rId11"/>
    <sheet name="10A. Equity 2020" sheetId="36" r:id="rId12"/>
    <sheet name="10B. Equity 2020" sheetId="37" r:id="rId13"/>
    <sheet name="11 Cash flow" sheetId="3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________a5" hidden="1">'[1]page 1'!#REF!</definedName>
    <definedName name="_________n7" hidden="1">[2]WASTE!#REF!</definedName>
    <definedName name="________a5" hidden="1">'[1]page 1'!#REF!</definedName>
    <definedName name="________m7" hidden="1">[2]WASTE!#REF!</definedName>
    <definedName name="________n2" hidden="1">[2]WASTE!#REF!</definedName>
    <definedName name="________n7" hidden="1">[2]WASTE!#REF!</definedName>
    <definedName name="_______a5" hidden="1">'[1]page 1'!#REF!</definedName>
    <definedName name="_______m7" hidden="1">[2]WASTE!#REF!</definedName>
    <definedName name="_______n2" hidden="1">[2]WASTE!#REF!</definedName>
    <definedName name="_______n7" hidden="1">[2]WASTE!#REF!</definedName>
    <definedName name="______a5" hidden="1">'[1]page 1'!#REF!</definedName>
    <definedName name="______M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______m7" hidden="1">[2]WASTE!#REF!</definedName>
    <definedName name="______n2" hidden="1">[2]WASTE!#REF!</definedName>
    <definedName name="______n7" hidden="1">[2]WASTE!#REF!</definedName>
    <definedName name="______q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______s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_____a5" hidden="1">'[1]page 1'!#REF!</definedName>
    <definedName name="_____m7" hidden="1">[2]WASTE!#REF!</definedName>
    <definedName name="_____n2" hidden="1">[2]WASTE!#REF!</definedName>
    <definedName name="_____n7" hidden="1">[2]WASTE!#REF!</definedName>
    <definedName name="_____v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_____w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_____wrn2" hidden="1">{"Assump1",#N/A,TRUE,"Assumptions";"Assump2",#N/A,TRUE,"Assumptions"}</definedName>
    <definedName name="____a5" hidden="1">'[1]page 1'!#REF!</definedName>
    <definedName name="____lok3" hidden="1">[3]CIS!#REF!</definedName>
    <definedName name="____M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____m7" hidden="1">[2]WASTE!#REF!</definedName>
    <definedName name="____n2" hidden="1">[2]WASTE!#REF!</definedName>
    <definedName name="____n7" hidden="1">[2]WASTE!#REF!</definedName>
    <definedName name="____q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____qqq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____res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____s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____wrn2" hidden="1">{"Assump1",#N/A,TRUE,"Assumptions";"Assump2",#N/A,TRUE,"Assumptions"}</definedName>
    <definedName name="___a5" hidden="1">'[1]page 1'!#REF!</definedName>
    <definedName name="___lok3" hidden="1">[3]CIS!#REF!</definedName>
    <definedName name="___M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___m7" hidden="1">[2]WASTE!#REF!</definedName>
    <definedName name="___n2" hidden="1">[2]WASTE!#REF!</definedName>
    <definedName name="___n7" hidden="1">[2]WASTE!#REF!</definedName>
    <definedName name="___q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___qqq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___res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___s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___v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___w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___wrn2" hidden="1">{"Assump1",#N/A,TRUE,"Assumptions";"Assump2",#N/A,TRUE,"Assumptions"}</definedName>
    <definedName name="__1__123Graph_ACHART_1" hidden="1">'[4]Graph IU'!$B$279:$N$279</definedName>
    <definedName name="__10__123Graph_ACHART_9" hidden="1">'[4]Graph IU'!$B$248:$N$248</definedName>
    <definedName name="__11__123Graph_BCHART_1" hidden="1">'[4]Graph IU'!$B$288:$N$288</definedName>
    <definedName name="__12__123Graph_BCHART_10" hidden="1">'[4]Graph IU'!$B$288:$N$288</definedName>
    <definedName name="__123Graph_A" localSheetId="11" hidden="1">'[5]Q.CF-E01'!#REF!</definedName>
    <definedName name="__123Graph_A" localSheetId="12" hidden="1">'[5]Q.CF-E01'!#REF!</definedName>
    <definedName name="__123Graph_A" localSheetId="13" hidden="1">'[5]Q.CF-E01'!#REF!</definedName>
    <definedName name="__123Graph_A" localSheetId="6" hidden="1">'[5]Q.CF-E01'!#REF!</definedName>
    <definedName name="__123Graph_A" localSheetId="8" hidden="1">'[5]Q.CF-E01'!#REF!</definedName>
    <definedName name="__123Graph_A" localSheetId="9" hidden="1">'[5]Q.CF-E01'!#REF!</definedName>
    <definedName name="__123Graph_A" localSheetId="10" hidden="1">'[5]Q.CF-E01'!#REF!</definedName>
    <definedName name="__123Graph_A" hidden="1">[6]b!$BN$157:$BZ$157</definedName>
    <definedName name="__123Graph_AMP96TOT1" hidden="1">[6]b!$BN$13:$BY$13</definedName>
    <definedName name="__123Graph_AOP93_V14" hidden="1">[6]b!$BN$157:$BZ$157</definedName>
    <definedName name="__123Graph_B" localSheetId="11" hidden="1">'[5]Q.CF-E01'!#REF!</definedName>
    <definedName name="__123Graph_B" localSheetId="12" hidden="1">'[5]Q.CF-E01'!#REF!</definedName>
    <definedName name="__123Graph_B" localSheetId="13" hidden="1">'[5]Q.CF-E01'!#REF!</definedName>
    <definedName name="__123Graph_B" localSheetId="6" hidden="1">'[5]Q.CF-E01'!#REF!</definedName>
    <definedName name="__123Graph_B" localSheetId="8" hidden="1">'[5]Q.CF-E01'!#REF!</definedName>
    <definedName name="__123Graph_B" localSheetId="9" hidden="1">'[5]Q.CF-E01'!#REF!</definedName>
    <definedName name="__123Graph_B" localSheetId="10" hidden="1">'[5]Q.CF-E01'!#REF!</definedName>
    <definedName name="__123Graph_B" hidden="1">[6]b!$BN$154:$BZ$154</definedName>
    <definedName name="__123Graph_BMP96TOT1" hidden="1">[6]b!$BN$11:$BY$11</definedName>
    <definedName name="__123Graph_BOP93_V14" hidden="1">[6]b!$BN$154:$BZ$154</definedName>
    <definedName name="__123Graph_C" localSheetId="11" hidden="1">'[5]Q.CF-E01'!#REF!</definedName>
    <definedName name="__123Graph_C" localSheetId="12" hidden="1">'[5]Q.CF-E01'!#REF!</definedName>
    <definedName name="__123Graph_C" localSheetId="13" hidden="1">'[5]Q.CF-E01'!#REF!</definedName>
    <definedName name="__123Graph_C" localSheetId="6" hidden="1">'[5]Q.CF-E01'!#REF!</definedName>
    <definedName name="__123Graph_C" localSheetId="8" hidden="1">'[5]Q.CF-E01'!#REF!</definedName>
    <definedName name="__123Graph_C" localSheetId="9" hidden="1">'[5]Q.CF-E01'!#REF!</definedName>
    <definedName name="__123Graph_C" localSheetId="10" hidden="1">'[5]Q.CF-E01'!#REF!</definedName>
    <definedName name="__123Graph_C" hidden="1">[6]b!$BN$153:$BZ$153</definedName>
    <definedName name="__123Graph_CMP96TOT1" hidden="1">[6]b!$BN$7:$BY$7</definedName>
    <definedName name="__123Graph_COP93_V14" hidden="1">[6]b!$BN$153:$BZ$153</definedName>
    <definedName name="__123Graph_D" hidden="1">[6]b!$BN$155:$BZ$155</definedName>
    <definedName name="__123Graph_DOP93_V14" hidden="1">[6]b!$BN$155:$BZ$155</definedName>
    <definedName name="__123Graph_E" hidden="1">[6]b!$U$19:$U$19</definedName>
    <definedName name="__123Graph_EMP96TOT1" hidden="1">[6]b!$U$19:$U$19</definedName>
    <definedName name="__123Graph_EOP93_V14" hidden="1">[6]b!$U$19:$U$19</definedName>
    <definedName name="__123Graph_F" hidden="1">[6]b!$BN$120:$BZ$120</definedName>
    <definedName name="__123Graph_FMP96TOT1" hidden="1">[6]b!$BN$120:$BY$120</definedName>
    <definedName name="__123Graph_FOP93_V14" hidden="1">[6]b!$BN$120:$BZ$120</definedName>
    <definedName name="__123Graph_X" localSheetId="11" hidden="1">'[5]Q.CF-E01'!#REF!</definedName>
    <definedName name="__123Graph_X" localSheetId="12" hidden="1">'[5]Q.CF-E01'!#REF!</definedName>
    <definedName name="__123Graph_X" localSheetId="13" hidden="1">'[5]Q.CF-E01'!#REF!</definedName>
    <definedName name="__123Graph_X" localSheetId="6" hidden="1">'[5]Q.CF-E01'!#REF!</definedName>
    <definedName name="__123Graph_X" localSheetId="8" hidden="1">'[5]Q.CF-E01'!#REF!</definedName>
    <definedName name="__123Graph_X" localSheetId="9" hidden="1">'[5]Q.CF-E01'!#REF!</definedName>
    <definedName name="__123Graph_X" localSheetId="10" hidden="1">'[5]Q.CF-E01'!#REF!</definedName>
    <definedName name="__123Graph_X" hidden="1">[6]b!$BN$6:$BZ$6</definedName>
    <definedName name="__123Graph_XMP96TOT1" hidden="1">[6]b!$BN$6:$BY$6</definedName>
    <definedName name="__123Graph_XOP93_V14" hidden="1">[6]b!$BN$6:$BZ$6</definedName>
    <definedName name="__13__123Graph_BCHART_2" hidden="1">'[4]Graph IU'!$B$136:$N$136</definedName>
    <definedName name="__14__123Graph_BCHART_3" hidden="1">'[4]Graph IU'!$B$197:$N$197</definedName>
    <definedName name="__15__123Graph_BCHART_4" hidden="1">'[4]Graph IU'!$B$156:$N$156</definedName>
    <definedName name="__16__123Graph_BCHART_5" hidden="1">'[4]Graph IU'!$B$217:$N$217</definedName>
    <definedName name="__17__123Graph_BCHART_6" hidden="1">'[4]Graph IU'!$B$237:$N$237</definedName>
    <definedName name="__18__123Graph_BCHART_7" hidden="1">'[4]Graph IU'!$B$177:$N$177</definedName>
    <definedName name="__19__123Graph_BCHART_8" hidden="1">'[4]Graph IU'!$B$136:$N$136</definedName>
    <definedName name="__2__123Graph_ACHART_10" hidden="1">'[4]Graph IU'!$B$279:$N$279</definedName>
    <definedName name="__20__123Graph_BCHART_9" hidden="1">'[4]Graph IU'!$B$257:$N$257</definedName>
    <definedName name="__21__123Graph_CCHART_1" hidden="1">'[4]Graph IU'!$B$289:$N$289</definedName>
    <definedName name="__22__123Graph_CCHART_10" hidden="1">'[4]Graph IU'!$B$289:$N$289</definedName>
    <definedName name="__23__123Graph_CCHART_2" hidden="1">'[4]Graph IU'!$B$137:$N$137</definedName>
    <definedName name="__24__123Graph_CCHART_3" hidden="1">'[4]Graph IU'!$B$198:$N$198</definedName>
    <definedName name="__25__123Graph_CCHART_4" hidden="1">'[4]Graph IU'!$B$158:$N$158</definedName>
    <definedName name="__26__123Graph_CCHART_5" hidden="1">'[4]Graph IU'!$B$218:$N$218</definedName>
    <definedName name="__27__123Graph_CCHART_6" hidden="1">'[4]Graph IU'!$B$238:$N$238</definedName>
    <definedName name="__28__123Graph_CCHART_7" hidden="1">'[4]Graph IU'!$B$178:$N$178</definedName>
    <definedName name="__29__123Graph_CCHART_8" hidden="1">'[4]Graph IU'!$B$137:$N$137</definedName>
    <definedName name="__3__123Graph_ACHART_2" hidden="1">'[4]Graph IU'!$B$127:$N$127</definedName>
    <definedName name="__30__123Graph_CCHART_9" hidden="1">'[4]Graph IU'!$B$258:$N$258</definedName>
    <definedName name="__31__123Graph_XCHART_1" hidden="1">'[4]Graph IU'!$B$276:$N$276</definedName>
    <definedName name="__32__123Graph_XCHART_10" hidden="1">'[4]Graph IU'!$B$276:$N$276</definedName>
    <definedName name="__33__123Graph_XCHART_2" hidden="1">'[4]Graph IU'!$B$124:$N$124</definedName>
    <definedName name="__34__123Graph_XCHART_3" hidden="1">'[4]Graph IU'!$B$185:$N$185</definedName>
    <definedName name="__35__123Graph_XCHART_4" hidden="1">'[4]Graph IU'!$B$144:$N$144</definedName>
    <definedName name="__36__123Graph_XCHART_5" hidden="1">'[4]Graph IU'!$B$205:$N$205</definedName>
    <definedName name="__37__123Graph_XCHART_6" hidden="1">'[4]Graph IU'!$B$225:$N$225</definedName>
    <definedName name="__38__123Graph_XCHART_7" hidden="1">'[4]Graph IU'!$B$165:$N$165</definedName>
    <definedName name="__39__123Graph_XCHART_8" hidden="1">'[4]Graph IU'!$B$124:$N$124</definedName>
    <definedName name="__4__123Graph_ACHART_3" hidden="1">'[4]Graph IU'!$B$188:$N$188</definedName>
    <definedName name="__40__123Graph_XCHART_9" hidden="1">'[4]Graph IU'!$B$245:$N$245</definedName>
    <definedName name="__5__123Graph_ACHART_4" hidden="1">'[4]Graph IU'!$B$147:$N$147</definedName>
    <definedName name="__6__123Graph_ACHART_5" hidden="1">'[4]Graph IU'!$B$208:$N$208</definedName>
    <definedName name="__7__123Graph_ACHART_6" hidden="1">'[4]Graph IU'!$B$228:$N$228</definedName>
    <definedName name="__8__123Graph_ACHART_7" hidden="1">'[4]Graph IU'!$B$168:$N$168</definedName>
    <definedName name="__9__123Graph_ACHART_8" hidden="1">'[4]Graph IU'!$B$127:$N$127</definedName>
    <definedName name="__a5" hidden="1">'[1]page 1'!#REF!</definedName>
    <definedName name="__b1" hidden="1">'[7]Graph IU'!$B$276:$N$276</definedName>
    <definedName name="__b2" hidden="1">'[7]Graph IU'!$B$276:$N$276</definedName>
    <definedName name="__b3" hidden="1">'[7]Graph IU'!$B$124:$N$124</definedName>
    <definedName name="__b4" hidden="1">'[7]Graph IU'!$B$185:$N$185</definedName>
    <definedName name="__b5" hidden="1">'[7]Graph IU'!$B$144:$N$144</definedName>
    <definedName name="__b6" hidden="1">'[7]Graph IU'!$B$205:$N$205</definedName>
    <definedName name="__b7" hidden="1">'[7]Graph IU'!$B$225:$N$225</definedName>
    <definedName name="__b8" hidden="1">'[7]Graph IU'!$B$165:$N$165</definedName>
    <definedName name="__d1" hidden="1">'[4]Graph IU'!$B$168:$N$168</definedName>
    <definedName name="__d8" hidden="1">'[4]Graph IU'!$B$127:$N$127</definedName>
    <definedName name="__df6574" hidden="1">'[7]Graph IU'!$B$127:$N$127</definedName>
    <definedName name="__dh987" hidden="1">'[2]GR.SEM.VARI'!$C$29:$C$50</definedName>
    <definedName name="__f4" hidden="1">'[4]Graph IU'!$B$228:$N$228</definedName>
    <definedName name="__f87" hidden="1">'[7]Graph IU'!$B$158:$N$158</definedName>
    <definedName name="__g87" hidden="1">'[7]Graph IU'!$B$218:$N$218</definedName>
    <definedName name="__h4" hidden="1">'[4]Graph IU'!$B$188:$N$188</definedName>
    <definedName name="__j7" hidden="1">'[4]Graph IU'!$B$127:$N$127</definedName>
    <definedName name="__k3" hidden="1">'[4]Graph IU'!$B$279:$N$279</definedName>
    <definedName name="__lok3" hidden="1">[3]CIS!#REF!</definedName>
    <definedName name="__m1" hidden="1">[6]b!$BN$120:$BZ$120</definedName>
    <definedName name="__m3" hidden="1">'[2]GR.MESC.'!$D$30:$D$52</definedName>
    <definedName name="__m4" hidden="1">[2]GR.TEX!$C$28:$C$49</definedName>
    <definedName name="__m5" hidden="1">'[2]GR.P.F.'!$C$30:$C$51</definedName>
    <definedName name="__m6" hidden="1">[6]b!$BN$155:$BZ$155</definedName>
    <definedName name="__m7" hidden="1">[2]WASTE!#REF!</definedName>
    <definedName name="__m8" hidden="1">'[2]GR.SEM.VARI'!$E$29:$E$50</definedName>
    <definedName name="__m9" hidden="1">'[2]GR.MESC.'!$E$30:$E$52</definedName>
    <definedName name="__n1" hidden="1">'[2]GR.P.F.'!$D$30:$D$51</definedName>
    <definedName name="__n2" hidden="1">[2]WASTE!#REF!</definedName>
    <definedName name="__n3" hidden="1">'[2]GR.SEM.VARI'!$F$29:$F$50</definedName>
    <definedName name="__n4" hidden="1">'[2]GR.MESC.'!$F$30:$F$52</definedName>
    <definedName name="__n5" hidden="1">[2]GR.TEX!$E$28:$E$49</definedName>
    <definedName name="__n6" hidden="1">'[2]GR.P.F.'!$E$30:$E$51</definedName>
    <definedName name="__n7" hidden="1">[2]WASTE!#REF!</definedName>
    <definedName name="__n8" hidden="1">'[2]GR.SEM.VARI'!$C$29:$C$50</definedName>
    <definedName name="__n9" hidden="1">'[2]GR.MESC.'!$G$30:$G$52</definedName>
    <definedName name="__o1" hidden="1">'[4]Graph IU'!$B$288:$N$288</definedName>
    <definedName name="__o8" hidden="1">'[4]Graph IU'!$B$136:$N$136</definedName>
    <definedName name="__p2" hidden="1">{#N/A,#N/A,FALSE,"TAB.12"}</definedName>
    <definedName name="__p3" hidden="1">'[4]Graph IU'!$B$288:$N$288</definedName>
    <definedName name="__q87" hidden="1">'[7]Graph IU'!$B$137:$N$137</definedName>
    <definedName name="__q9874" hidden="1">'[7]Graph IU'!$B$147:$N$147</definedName>
    <definedName name="__s7" hidden="1">'[4]Graph IU'!$B$248:$N$248</definedName>
    <definedName name="__s8" hidden="1">[6]b!$BN$157:$BZ$157</definedName>
    <definedName name="__t5" hidden="1">'[7]Graph IU'!$B$156:$N$156</definedName>
    <definedName name="__u4" hidden="1">'[7]Graph IU'!$B$197:$N$197</definedName>
    <definedName name="__vfv1" hidden="1">{#N/A,#N/A,FALSE,"Latino America"}</definedName>
    <definedName name="__wrn2" hidden="1">{"Assump1",#N/A,TRUE,"Assumptions";"Assump2",#N/A,TRUE,"Assumptions"}</definedName>
    <definedName name="_1__123Graph_ACHART_1" hidden="1">'[4]Graph IU'!$B$279:$N$279</definedName>
    <definedName name="_1__123Graph_ACHART_8" localSheetId="13" hidden="1">'[8]Deal CF'!#REF!</definedName>
    <definedName name="_1__123Graph_ACHART_8" localSheetId="7" hidden="1">'[8]Deal CF'!#REF!</definedName>
    <definedName name="_1__123Graph_ACHART_8" hidden="1">'[8]Deal CF'!#REF!</definedName>
    <definedName name="_10__123Graph_ACHART_1" hidden="1">'[7]Graph IU'!$B$279:$N$279</definedName>
    <definedName name="_10__123Graph_ACHART_10" hidden="1">'[4]Graph IU'!$B$279:$N$279</definedName>
    <definedName name="_10__123Graph_ACHART_2" hidden="1">'[7]Graph IU'!$B$127:$N$127</definedName>
    <definedName name="_10__123Graph_ACHART_4" hidden="1">'[7]Graph IU'!$B$147:$N$147</definedName>
    <definedName name="_10__123Graph_ACHART_5" hidden="1">'[4]Graph IU'!$B$208:$N$208</definedName>
    <definedName name="_10__123Graph_ACHART_8" localSheetId="8" hidden="1">'[8]Deal CF'!#REF!</definedName>
    <definedName name="_10__123Graph_ACHART_8" hidden="1">'[8]Deal CF'!#REF!</definedName>
    <definedName name="_10__123Graph_ACHART_9" hidden="1">'[4]Graph IU'!$B$248:$N$248</definedName>
    <definedName name="_10__123Graph_BCHART_3" localSheetId="13" hidden="1">'[9]Annual CF'!$H$23:$U$23</definedName>
    <definedName name="_10__123Graph_BCHART_3" hidden="1">'[10]Annual CF'!$H$23:$U$23</definedName>
    <definedName name="_100__123Graph_BCHART_9" hidden="1">'[4]Graph IU'!$B$257:$N$257</definedName>
    <definedName name="_100__123Graph_CCHART_5" hidden="1">'[4]Graph IU'!$B$218:$N$218</definedName>
    <definedName name="_100__123Graph_FDIAGR_1" hidden="1">[6]b!$BN$120:$BZ$120</definedName>
    <definedName name="_100__123Graph_LBL_DCHART_6" hidden="1">[2]WASTE!#REF!</definedName>
    <definedName name="_101__123Graph_CCHART_6" hidden="1">'[4]Graph IU'!$B$238:$N$238</definedName>
    <definedName name="_101__123Graph_FDIAGR_2" hidden="1">[6]b!$BN$120:$BZ$120</definedName>
    <definedName name="_102__123Graph_CCHART_7" hidden="1">'[4]Graph IU'!$B$178:$N$178</definedName>
    <definedName name="_102__123Graph_XCHART_1" hidden="1">'[7]Graph IU'!$B$276:$N$276</definedName>
    <definedName name="_103__123Graph_CCHART_8" hidden="1">'[4]Graph IU'!$B$137:$N$137</definedName>
    <definedName name="_104__123Graph_CCHART_9" hidden="1">'[4]Graph IU'!$B$258:$N$258</definedName>
    <definedName name="_104__123Graph_XCHART_1" hidden="1">'[7]Graph IU'!$B$276:$N$276</definedName>
    <definedName name="_104__123Graph_XCHART_10" hidden="1">'[7]Graph IU'!$B$276:$N$276</definedName>
    <definedName name="_105__123Graph_CCHART_1" hidden="1">'[4]Graph IU'!$B$289:$N$289</definedName>
    <definedName name="_106__123Graph_XCHART_1" hidden="1">'[7]Graph IU'!$B$276:$N$276</definedName>
    <definedName name="_106__123Graph_XCHART_2" hidden="1">'[7]Graph IU'!$B$124:$N$124</definedName>
    <definedName name="_107__123Graph_XCHART_10" hidden="1">'[7]Graph IU'!$B$276:$N$276</definedName>
    <definedName name="_108__123Graph_XCHART_10" hidden="1">'[7]Graph IU'!$B$276:$N$276</definedName>
    <definedName name="_108__123Graph_XCHART_3" hidden="1">'[7]Graph IU'!$B$185:$N$185</definedName>
    <definedName name="_11__123Graph_ACHART_2" hidden="1">'[4]Graph IU'!$B$127:$N$127</definedName>
    <definedName name="_11__123Graph_ACHART_6" hidden="1">'[4]Graph IU'!$B$228:$N$228</definedName>
    <definedName name="_11__123Graph_AGRAPH_1" hidden="1">'[11]page 1'!#REF!</definedName>
    <definedName name="_11__123Graph_BCHART_1" hidden="1">'[4]Graph IU'!$B$288:$N$288</definedName>
    <definedName name="_11__123Graph_BCHART_4" localSheetId="13" hidden="1">'[9]Lease Flows'!$G$33:$AH$33</definedName>
    <definedName name="_11__123Graph_BCHART_4" hidden="1">'[10]Lease Flows'!$G$33:$AH$33</definedName>
    <definedName name="_110__123Graph_CCHART_10" hidden="1">'[4]Graph IU'!$B$289:$N$289</definedName>
    <definedName name="_110__123Graph_XCHART_2" hidden="1">'[7]Graph IU'!$B$124:$N$124</definedName>
    <definedName name="_110__123Graph_XCHART_4" hidden="1">'[7]Graph IU'!$B$144:$N$144</definedName>
    <definedName name="_112__123Graph_XCHART_3" hidden="1">'[7]Graph IU'!$B$185:$N$185</definedName>
    <definedName name="_112__123Graph_XCHART_5" hidden="1">'[7]Graph IU'!$B$205:$N$205</definedName>
    <definedName name="_113__123Graph_XCHART_3" hidden="1">'[7]Graph IU'!$B$185:$N$185</definedName>
    <definedName name="_114__123Graph_XCHART_4" hidden="1">'[7]Graph IU'!$B$144:$N$144</definedName>
    <definedName name="_114__123Graph_XCHART_6" hidden="1">'[7]Graph IU'!$B$225:$N$225</definedName>
    <definedName name="_115__123Graph_CCHART_2" hidden="1">'[4]Graph IU'!$B$137:$N$137</definedName>
    <definedName name="_116__123Graph_XCHART_4" hidden="1">'[7]Graph IU'!$B$144:$N$144</definedName>
    <definedName name="_116__123Graph_XCHART_5" hidden="1">'[7]Graph IU'!$B$205:$N$205</definedName>
    <definedName name="_116__123Graph_XCHART_7" hidden="1">'[7]Graph IU'!$B$165:$N$165</definedName>
    <definedName name="_117__123Graph_ACHART_1" hidden="1">'[4]Graph IU'!$B$279:$N$279</definedName>
    <definedName name="_118__123Graph_XCHART_6" hidden="1">'[7]Graph IU'!$B$225:$N$225</definedName>
    <definedName name="_118__123Graph_XCHART_8" hidden="1">'[7]Graph IU'!$B$124:$N$124</definedName>
    <definedName name="_119__123Graph_XCHART_5" hidden="1">'[7]Graph IU'!$B$205:$N$205</definedName>
    <definedName name="_12__123Graph_ACHART_10" hidden="1">'[7]Graph IU'!$B$279:$N$279</definedName>
    <definedName name="_12__123Graph_ACHART_3" hidden="1">'[7]Graph IU'!$B$188:$N$188</definedName>
    <definedName name="_12__123Graph_ACHART_5" hidden="1">'[7]Graph IU'!$B$208:$N$208</definedName>
    <definedName name="_12__123Graph_ACHART_7" hidden="1">'[4]Graph IU'!$B$168:$N$168</definedName>
    <definedName name="_12__123Graph_BCHART_1" hidden="1">'[4]Graph IU'!$B$288:$N$288</definedName>
    <definedName name="_12__123Graph_BCHART_10" hidden="1">'[4]Graph IU'!$B$288:$N$288</definedName>
    <definedName name="_12__123Graph_BCHART_3" hidden="1">'[10]Annual CF'!$H$23:$U$23</definedName>
    <definedName name="_12__123Graph_BCHART_6" localSheetId="13" hidden="1">'[9]Lease Flows'!$F$69:$AH$69</definedName>
    <definedName name="_12__123Graph_BCHART_6" hidden="1">'[10]Lease Flows'!$F$69:$AH$69</definedName>
    <definedName name="_120__123Graph_CCHART_3" hidden="1">'[4]Graph IU'!$B$198:$N$198</definedName>
    <definedName name="_120__123Graph_XCHART_7" hidden="1">'[7]Graph IU'!$B$165:$N$165</definedName>
    <definedName name="_120__123Graph_XCHART_9" hidden="1">'[7]Graph IU'!$B$245:$N$245</definedName>
    <definedName name="_121__123Graph_XDIAGR_2" hidden="1">[6]b!$BN$6:$BZ$6</definedName>
    <definedName name="_122__123Graph_XCHART_6" hidden="1">'[7]Graph IU'!$B$225:$N$225</definedName>
    <definedName name="_122__123Graph_XCHART_8" hidden="1">'[7]Graph IU'!$B$124:$N$124</definedName>
    <definedName name="_124__123Graph_ACHART_10" hidden="1">'[4]Graph IU'!$B$279:$N$279</definedName>
    <definedName name="_124__123Graph_XCHART_9" hidden="1">'[7]Graph IU'!$B$245:$N$245</definedName>
    <definedName name="_125__123Graph_CCHART_4" hidden="1">'[4]Graph IU'!$B$158:$N$158</definedName>
    <definedName name="_125__123Graph_XCHART_7" hidden="1">'[7]Graph IU'!$B$165:$N$165</definedName>
    <definedName name="_128__123Graph_XCHART_8" hidden="1">'[7]Graph IU'!$B$124:$N$124</definedName>
    <definedName name="_129__123Graph_ACHART_1" hidden="1">'[4]Graph IU'!$B$279:$N$279</definedName>
    <definedName name="_13__123Graph_ACHART_4" hidden="1">'[4]Graph IU'!$B$147:$N$147</definedName>
    <definedName name="_13__123Graph_ACHART_8" hidden="1">'[4]Graph IU'!$B$127:$N$127</definedName>
    <definedName name="_13__123Graph_BCHART_10" hidden="1">'[4]Graph IU'!$B$288:$N$288</definedName>
    <definedName name="_13__123Graph_BCHART_2" hidden="1">'[4]Graph IU'!$B$136:$N$136</definedName>
    <definedName name="_13__123Graph_BCHART_4" hidden="1">'[10]Lease Flows'!$G$33:$AH$33</definedName>
    <definedName name="_13__123Graph_BCHART_7" localSheetId="13" hidden="1">'[12]Deal CF'!$H$230:$AE$230</definedName>
    <definedName name="_13__123Graph_BCHART_7" hidden="1">'[13]Deal CF'!$H$230:$AE$230</definedName>
    <definedName name="_130__123Graph_ACHART_10" hidden="1">'[4]Graph IU'!$B$279:$N$279</definedName>
    <definedName name="_130__123Graph_CCHART_5" hidden="1">'[4]Graph IU'!$B$218:$N$218</definedName>
    <definedName name="_131__123Graph_ACHART_2" hidden="1">'[4]Graph IU'!$B$127:$N$127</definedName>
    <definedName name="_131__123Graph_XCHART_9" hidden="1">'[7]Graph IU'!$B$245:$N$245</definedName>
    <definedName name="_132__123Graph_ACHART_3" hidden="1">'[4]Graph IU'!$B$188:$N$188</definedName>
    <definedName name="_132__123Graph_XDIAGR_2" hidden="1">[6]b!$BN$6:$BZ$6</definedName>
    <definedName name="_133__123Graph_ACHART_4" hidden="1">'[4]Graph IU'!$B$147:$N$147</definedName>
    <definedName name="_134__123Graph_ACHART_5" hidden="1">'[4]Graph IU'!$B$208:$N$208</definedName>
    <definedName name="_135__123Graph_ACHART_6" hidden="1">'[4]Graph IU'!$B$228:$N$228</definedName>
    <definedName name="_135__123Graph_CCHART_6" hidden="1">'[4]Graph IU'!$B$238:$N$238</definedName>
    <definedName name="_136__123Graph_ACHART_7" hidden="1">'[4]Graph IU'!$B$168:$N$168</definedName>
    <definedName name="_137__123Graph_ACHART_8" hidden="1">'[4]Graph IU'!$B$127:$N$127</definedName>
    <definedName name="_138__123Graph_ACHART_3" hidden="1">'[4]Graph IU'!$B$188:$N$188</definedName>
    <definedName name="_138__123Graph_ACHART_9" hidden="1">'[4]Graph IU'!$B$248:$N$248</definedName>
    <definedName name="_14__123Graph_ACHART_1" hidden="1">'[4]Graph IU'!$B$279:$N$279</definedName>
    <definedName name="_14__123Graph_ACHART_2" hidden="1">'[7]Graph IU'!$B$127:$N$127</definedName>
    <definedName name="_14__123Graph_ACHART_4" hidden="1">'[7]Graph IU'!$B$147:$N$147</definedName>
    <definedName name="_14__123Graph_ACHART_5" hidden="1">'[4]Graph IU'!$B$208:$N$208</definedName>
    <definedName name="_14__123Graph_ACHART_6" hidden="1">'[7]Graph IU'!$B$228:$N$228</definedName>
    <definedName name="_14__123Graph_ACHART_9" hidden="1">'[4]Graph IU'!$B$248:$N$248</definedName>
    <definedName name="_14__123Graph_BCHART_2" hidden="1">'[4]Graph IU'!$B$136:$N$136</definedName>
    <definedName name="_14__123Graph_BCHART_3" hidden="1">'[4]Graph IU'!$B$197:$N$197</definedName>
    <definedName name="_14__123Graph_BCHART_6" hidden="1">'[10]Lease Flows'!$F$69:$AH$69</definedName>
    <definedName name="_14__123Graph_BCHART_8" localSheetId="13" hidden="1">'[12]Deal CF'!$H$160:$AE$160</definedName>
    <definedName name="_14__123Graph_BCHART_8" hidden="1">'[13]Deal CF'!$H$160:$AE$160</definedName>
    <definedName name="_140__123Graph_CCHART_7" hidden="1">'[4]Graph IU'!$B$178:$N$178</definedName>
    <definedName name="_145__123Graph_ACHART_4" hidden="1">'[4]Graph IU'!$B$147:$N$147</definedName>
    <definedName name="_145__123Graph_CCHART_8" hidden="1">'[4]Graph IU'!$B$137:$N$137</definedName>
    <definedName name="_15__123Graph_ACHART_10" hidden="1">'[4]Graph IU'!$B$279:$N$279</definedName>
    <definedName name="_15__123Graph_ACHART_2" hidden="1">'[4]Graph IU'!$B$127:$N$127</definedName>
    <definedName name="_15__123Graph_ACHART_4" hidden="1">'[7]Graph IU'!$B$147:$N$147</definedName>
    <definedName name="_15__123Graph_ACHART_6" hidden="1">'[4]Graph IU'!$B$228:$N$228</definedName>
    <definedName name="_15__123Graph_AGRAPH_1" hidden="1">'[14]page 1'!#REF!</definedName>
    <definedName name="_15__123Graph_BCHART_3" hidden="1">'[4]Graph IU'!$B$197:$N$197</definedName>
    <definedName name="_15__123Graph_BCHART_4" hidden="1">'[4]Graph IU'!$B$156:$N$156</definedName>
    <definedName name="_15__123Graph_BCHART_7" hidden="1">'[13]Deal CF'!$H$230:$AE$230</definedName>
    <definedName name="_15__123Graph_CCHART_4" localSheetId="13" hidden="1">'[9]Lease Flows'!$G$34:$AH$34</definedName>
    <definedName name="_15__123Graph_CCHART_4" hidden="1">'[10]Lease Flows'!$G$34:$AH$34</definedName>
    <definedName name="_150__123Graph_CCHART_9" hidden="1">'[4]Graph IU'!$B$258:$N$258</definedName>
    <definedName name="_152__123Graph_ACHART_5" hidden="1">'[4]Graph IU'!$B$208:$N$208</definedName>
    <definedName name="_154__123Graph_AGRAPH_1" hidden="1">'[14]page 1'!#REF!</definedName>
    <definedName name="_155__123Graph_BCHART_1" hidden="1">'[4]Graph IU'!$B$288:$N$288</definedName>
    <definedName name="_155__123Graph_XCHART_1" hidden="1">'[4]Graph IU'!$B$276:$N$276</definedName>
    <definedName name="_156__123Graph_BCHART_10" hidden="1">'[4]Graph IU'!$B$288:$N$288</definedName>
    <definedName name="_157__123Graph_BCHART_2" hidden="1">'[4]Graph IU'!$B$136:$N$136</definedName>
    <definedName name="_158__123Graph_BCHART_3" hidden="1">'[4]Graph IU'!$B$197:$N$197</definedName>
    <definedName name="_159__123Graph_ACHART_6" hidden="1">'[4]Graph IU'!$B$228:$N$228</definedName>
    <definedName name="_159__123Graph_BCHART_4" hidden="1">'[4]Graph IU'!$B$156:$N$156</definedName>
    <definedName name="_16__123Graph_ACHART_2" hidden="1">'[4]Graph IU'!$B$127:$N$127</definedName>
    <definedName name="_16__123Graph_ACHART_3" hidden="1">'[7]Graph IU'!$B$188:$N$188</definedName>
    <definedName name="_16__123Graph_ACHART_5" hidden="1">'[7]Graph IU'!$B$208:$N$208</definedName>
    <definedName name="_16__123Graph_ACHART_7" hidden="1">'[7]Graph IU'!$B$168:$N$168</definedName>
    <definedName name="_16__123Graph_BCHART_1" hidden="1">'[4]Graph IU'!$B$288:$N$288</definedName>
    <definedName name="_16__123Graph_BCHART_4" hidden="1">'[4]Graph IU'!$B$156:$N$156</definedName>
    <definedName name="_16__123Graph_BCHART_5" hidden="1">'[4]Graph IU'!$B$217:$N$217</definedName>
    <definedName name="_16__123Graph_BCHART_8" hidden="1">'[13]Deal CF'!$H$160:$AE$160</definedName>
    <definedName name="_16__123Graph_CCHART_6" localSheetId="13" hidden="1">'[9]Lease Flows'!$F$70:$AH$70</definedName>
    <definedName name="_16__123Graph_CCHART_6" hidden="1">'[10]Lease Flows'!$F$70:$AH$70</definedName>
    <definedName name="_160__123Graph_BCHART_5" hidden="1">'[4]Graph IU'!$B$217:$N$217</definedName>
    <definedName name="_160__123Graph_XCHART_10" hidden="1">'[4]Graph IU'!$B$276:$N$276</definedName>
    <definedName name="_161__123Graph_BCHART_6" hidden="1">'[4]Graph IU'!$B$237:$N$237</definedName>
    <definedName name="_162__123Graph_BCHART_7" hidden="1">'[4]Graph IU'!$B$177:$N$177</definedName>
    <definedName name="_163__123Graph_BCHART_8" hidden="1">'[4]Graph IU'!$B$136:$N$136</definedName>
    <definedName name="_164__123Graph_BCHART_9" hidden="1">'[4]Graph IU'!$B$257:$N$257</definedName>
    <definedName name="_165__123Graph_CCHART_1" hidden="1">'[4]Graph IU'!$B$289:$N$289</definedName>
    <definedName name="_165__123Graph_XCHART_2" hidden="1">'[4]Graph IU'!$B$124:$N$124</definedName>
    <definedName name="_166__123Graph_ACHART_7" hidden="1">'[4]Graph IU'!$B$168:$N$168</definedName>
    <definedName name="_166__123Graph_CCHART_10" hidden="1">'[4]Graph IU'!$B$289:$N$289</definedName>
    <definedName name="_167__123Graph_CCHART_2" hidden="1">'[4]Graph IU'!$B$137:$N$137</definedName>
    <definedName name="_168__123Graph_CCHART_3" hidden="1">'[4]Graph IU'!$B$198:$N$198</definedName>
    <definedName name="_169__123Graph_CCHART_4" hidden="1">'[4]Graph IU'!$B$158:$N$158</definedName>
    <definedName name="_17__123Graph_ACHART_3" hidden="1">'[4]Graph IU'!$B$188:$N$188</definedName>
    <definedName name="_17__123Graph_ACHART_8" hidden="1">'[4]Graph IU'!$B$127:$N$127</definedName>
    <definedName name="_17__123Graph_BCHART_10" hidden="1">'[4]Graph IU'!$B$288:$N$288</definedName>
    <definedName name="_17__123Graph_BCHART_5" hidden="1">'[4]Graph IU'!$B$217:$N$217</definedName>
    <definedName name="_17__123Graph_BCHART_6" hidden="1">'[4]Graph IU'!$B$237:$N$237</definedName>
    <definedName name="_17__123Graph_CCHART_4" hidden="1">'[10]Lease Flows'!$G$34:$AH$34</definedName>
    <definedName name="_17__123Graph_CCHART_7" localSheetId="13" hidden="1">'[12]Deal CF'!$H$231:$AE$231</definedName>
    <definedName name="_17__123Graph_CCHART_7" hidden="1">'[13]Deal CF'!$H$231:$AE$231</definedName>
    <definedName name="_170__123Graph_CCHART_5" hidden="1">'[4]Graph IU'!$B$218:$N$218</definedName>
    <definedName name="_170__123Graph_XCHART_3" hidden="1">'[4]Graph IU'!$B$185:$N$185</definedName>
    <definedName name="_171__123Graph_CCHART_6" hidden="1">'[4]Graph IU'!$B$238:$N$238</definedName>
    <definedName name="_172__123Graph_CCHART_7" hidden="1">'[4]Graph IU'!$B$178:$N$178</definedName>
    <definedName name="_173__123Graph_ACHART_8" hidden="1">'[4]Graph IU'!$B$127:$N$127</definedName>
    <definedName name="_173__123Graph_CCHART_8" hidden="1">'[4]Graph IU'!$B$137:$N$137</definedName>
    <definedName name="_174__123Graph_CCHART_9" hidden="1">'[4]Graph IU'!$B$258:$N$258</definedName>
    <definedName name="_175__123Graph_XCHART_1" hidden="1">'[4]Graph IU'!$B$276:$N$276</definedName>
    <definedName name="_175__123Graph_XCHART_4" hidden="1">'[4]Graph IU'!$B$144:$N$144</definedName>
    <definedName name="_176__123Graph_XCHART_10" hidden="1">'[4]Graph IU'!$B$276:$N$276</definedName>
    <definedName name="_177__123Graph_XCHART_2" hidden="1">'[4]Graph IU'!$B$124:$N$124</definedName>
    <definedName name="_178__123Graph_XCHART_3" hidden="1">'[4]Graph IU'!$B$185:$N$185</definedName>
    <definedName name="_179__123Graph_XCHART_4" hidden="1">'[4]Graph IU'!$B$144:$N$144</definedName>
    <definedName name="_18__123Graph_ACHART_4" hidden="1">'[7]Graph IU'!$B$147:$N$147</definedName>
    <definedName name="_18__123Graph_ACHART_5" hidden="1">'[7]Graph IU'!$B$208:$N$208</definedName>
    <definedName name="_18__123Graph_ACHART_6" hidden="1">'[7]Graph IU'!$B$228:$N$228</definedName>
    <definedName name="_18__123Graph_ACHART_8" hidden="1">'[7]Graph IU'!$B$127:$N$127</definedName>
    <definedName name="_18__123Graph_ACHART_9" hidden="1">'[4]Graph IU'!$B$248:$N$248</definedName>
    <definedName name="_18__123Graph_BCHART_2" hidden="1">'[4]Graph IU'!$B$136:$N$136</definedName>
    <definedName name="_18__123Graph_BCHART_6" hidden="1">'[4]Graph IU'!$B$237:$N$237</definedName>
    <definedName name="_18__123Graph_BCHART_7" hidden="1">'[4]Graph IU'!$B$177:$N$177</definedName>
    <definedName name="_18__123Graph_CCHART_6" hidden="1">'[10]Lease Flows'!$F$70:$AH$70</definedName>
    <definedName name="_18__123Graph_DCHART_7" localSheetId="13" hidden="1">'[12]Deal CF'!$H$232:$AE$232</definedName>
    <definedName name="_18__123Graph_DCHART_7" hidden="1">'[13]Deal CF'!$H$232:$AE$232</definedName>
    <definedName name="_180__123Graph_ACHART_9" hidden="1">'[4]Graph IU'!$B$248:$N$248</definedName>
    <definedName name="_180__123Graph_XCHART_5" hidden="1">'[4]Graph IU'!$B$205:$N$205</definedName>
    <definedName name="_181__123Graph_XCHART_6" hidden="1">'[4]Graph IU'!$B$225:$N$225</definedName>
    <definedName name="_182__123Graph_XCHART_7" hidden="1">'[4]Graph IU'!$B$165:$N$165</definedName>
    <definedName name="_183__123Graph_XCHART_8" hidden="1">'[4]Graph IU'!$B$124:$N$124</definedName>
    <definedName name="_184__123Graph_XCHART_9" hidden="1">'[4]Graph IU'!$B$245:$N$245</definedName>
    <definedName name="_185__123Graph_XCHART_6" hidden="1">'[4]Graph IU'!$B$225:$N$225</definedName>
    <definedName name="_188__123Graph_AGRAPH_1" hidden="1">'[15]page 1'!#REF!</definedName>
    <definedName name="_189__123Graph_AGRAPH_1" hidden="1">'[15]page 1'!#REF!</definedName>
    <definedName name="_19__123Graph_ACHART_5" hidden="1">'[4]Graph IU'!$B$208:$N$208</definedName>
    <definedName name="_19__123Graph_BCHART_1" hidden="1">'[4]Graph IU'!$B$288:$N$288</definedName>
    <definedName name="_19__123Graph_BCHART_3" hidden="1">'[4]Graph IU'!$B$197:$N$197</definedName>
    <definedName name="_19__123Graph_BCHART_7" hidden="1">'[4]Graph IU'!$B$177:$N$177</definedName>
    <definedName name="_19__123Graph_BCHART_8" hidden="1">'[4]Graph IU'!$B$136:$N$136</definedName>
    <definedName name="_19__123Graph_CCHART_7" hidden="1">'[13]Deal CF'!$H$231:$AE$231</definedName>
    <definedName name="_19__123Graph_ECHART_7" localSheetId="13" hidden="1">'[12]Deal CF'!$H$233:$AE$233</definedName>
    <definedName name="_19__123Graph_ECHART_7" hidden="1">'[13]Deal CF'!$H$233:$AE$233</definedName>
    <definedName name="_190__123Graph_XCHART_7" hidden="1">'[4]Graph IU'!$B$165:$N$165</definedName>
    <definedName name="_195__123Graph_XCHART_8" hidden="1">'[4]Graph IU'!$B$124:$N$124</definedName>
    <definedName name="_196__123Graph_BCHART_1" hidden="1">'[4]Graph IU'!$B$288:$N$288</definedName>
    <definedName name="_2__123Graph_ACHART_1" hidden="1">'[7]Graph IU'!$B$279:$N$279</definedName>
    <definedName name="_2__123Graph_ACHART_10" hidden="1">'[4]Graph IU'!$B$279:$N$279</definedName>
    <definedName name="_20__123Graph_ACHART_3" hidden="1">'[4]Graph IU'!$B$188:$N$188</definedName>
    <definedName name="_20__123Graph_ACHART_5" hidden="1">'[7]Graph IU'!$B$208:$N$208</definedName>
    <definedName name="_20__123Graph_ACHART_6" hidden="1">'[4]Graph IU'!$B$228:$N$228</definedName>
    <definedName name="_20__123Graph_ACHART_7" hidden="1">'[7]Graph IU'!$B$168:$N$168</definedName>
    <definedName name="_20__123Graph_ACHART_9" hidden="1">'[7]Graph IU'!$B$248:$N$248</definedName>
    <definedName name="_20__123Graph_BCHART_10" hidden="1">'[4]Graph IU'!$B$288:$N$288</definedName>
    <definedName name="_20__123Graph_BCHART_4" hidden="1">'[4]Graph IU'!$B$156:$N$156</definedName>
    <definedName name="_20__123Graph_BCHART_8" hidden="1">'[4]Graph IU'!$B$136:$N$136</definedName>
    <definedName name="_20__123Graph_BCHART_9" hidden="1">'[4]Graph IU'!$B$257:$N$257</definedName>
    <definedName name="_20__123Graph_DCHART_7" hidden="1">'[13]Deal CF'!$H$232:$AE$232</definedName>
    <definedName name="_20__123Graph_XCHART_6" localSheetId="13" hidden="1">'[9]Lease Flows'!$F$66:$AH$66</definedName>
    <definedName name="_20__123Graph_XCHART_6" hidden="1">'[10]Lease Flows'!$F$66:$AH$66</definedName>
    <definedName name="_200__123Graph_XCHART_9" hidden="1">'[4]Graph IU'!$B$245:$N$245</definedName>
    <definedName name="_201__123Graph_XCHART_1" hidden="1">'[4]Graph IU'!$B$276:$N$276</definedName>
    <definedName name="_202__123Graph_XCHART_10" hidden="1">'[4]Graph IU'!$B$276:$N$276</definedName>
    <definedName name="_203__123Graph_BCHART_10" hidden="1">'[4]Graph IU'!$B$288:$N$288</definedName>
    <definedName name="_203__123Graph_XCHART_2" hidden="1">'[4]Graph IU'!$B$124:$N$124</definedName>
    <definedName name="_204__123Graph_XCHART_3" hidden="1">'[4]Graph IU'!$B$185:$N$185</definedName>
    <definedName name="_205__123Graph_XCHART_4" hidden="1">'[4]Graph IU'!$B$144:$N$144</definedName>
    <definedName name="_206__123Graph_XCHART_5" hidden="1">'[4]Graph IU'!$B$205:$N$205</definedName>
    <definedName name="_207__123Graph_XCHART_6" hidden="1">'[4]Graph IU'!$B$225:$N$225</definedName>
    <definedName name="_208__123Graph_XCHART_7" hidden="1">'[4]Graph IU'!$B$165:$N$165</definedName>
    <definedName name="_209__123Graph_XCHART_8" hidden="1">'[4]Graph IU'!$B$124:$N$124</definedName>
    <definedName name="_21__123Graph_ACHART_6" hidden="1">'[7]Graph IU'!$B$228:$N$228</definedName>
    <definedName name="_21__123Graph_ACHART_7" hidden="1">'[4]Graph IU'!$B$168:$N$168</definedName>
    <definedName name="_21__123Graph_ADIAGR_1" hidden="1">[6]b!$BN$157:$BZ$157</definedName>
    <definedName name="_21__123Graph_BCHART_2" hidden="1">'[4]Graph IU'!$B$136:$N$136</definedName>
    <definedName name="_21__123Graph_BCHART_5" hidden="1">'[4]Graph IU'!$B$217:$N$217</definedName>
    <definedName name="_21__123Graph_BCHART_9" hidden="1">'[4]Graph IU'!$B$257:$N$257</definedName>
    <definedName name="_21__123Graph_CCHART_1" hidden="1">'[4]Graph IU'!$B$289:$N$289</definedName>
    <definedName name="_21__123Graph_ECHART_7" hidden="1">'[13]Deal CF'!$H$233:$AE$233</definedName>
    <definedName name="_21__123Graph_XCHART_8" localSheetId="13" hidden="1">'[12]Deal CF'!$H$8:$AE$8</definedName>
    <definedName name="_21__123Graph_XCHART_8" hidden="1">'[13]Deal CF'!$H$8:$AE$8</definedName>
    <definedName name="_210__123Graph_BCHART_2" hidden="1">'[4]Graph IU'!$B$136:$N$136</definedName>
    <definedName name="_210__123Graph_XCHART_9" hidden="1">'[4]Graph IU'!$B$245:$N$245</definedName>
    <definedName name="_217__123Graph_BCHART_3" hidden="1">'[4]Graph IU'!$B$197:$N$197</definedName>
    <definedName name="_22__123Graph_ACHART_6" hidden="1">'[7]Graph IU'!$B$228:$N$228</definedName>
    <definedName name="_22__123Graph_ACHART_8" hidden="1">'[7]Graph IU'!$B$127:$N$127</definedName>
    <definedName name="_22__123Graph_ADIAGR_2" hidden="1">[6]b!$BN$157:$BZ$157</definedName>
    <definedName name="_22__123Graph_BCHART_1" hidden="1">'[7]Graph IU'!$B$288:$N$288</definedName>
    <definedName name="_22__123Graph_BCHART_3" hidden="1">'[4]Graph IU'!$B$197:$N$197</definedName>
    <definedName name="_22__123Graph_BCHART_6" hidden="1">'[4]Graph IU'!$B$237:$N$237</definedName>
    <definedName name="_22__123Graph_CCHART_1" hidden="1">'[4]Graph IU'!$B$289:$N$289</definedName>
    <definedName name="_22__123Graph_CCHART_10" hidden="1">'[4]Graph IU'!$B$289:$N$289</definedName>
    <definedName name="_22__123Graph_XCHART_6" hidden="1">'[10]Lease Flows'!$F$66:$AH$66</definedName>
    <definedName name="_224__123Graph_BCHART_4" hidden="1">'[4]Graph IU'!$B$156:$N$156</definedName>
    <definedName name="_23__123Graph_ACHART_9" hidden="1">'[4]Graph IU'!$B$248:$N$248</definedName>
    <definedName name="_23__123Graph_AGRAPH_1" hidden="1">'[16]page 1'!#REF!</definedName>
    <definedName name="_23__123Graph_BCHART_4" hidden="1">'[4]Graph IU'!$B$156:$N$156</definedName>
    <definedName name="_23__123Graph_BCHART_7" hidden="1">'[4]Graph IU'!$B$177:$N$177</definedName>
    <definedName name="_23__123Graph_CCHART_10" hidden="1">'[4]Graph IU'!$B$289:$N$289</definedName>
    <definedName name="_23__123Graph_CCHART_2" hidden="1">'[4]Graph IU'!$B$137:$N$137</definedName>
    <definedName name="_23__123Graph_XCHART_8" hidden="1">'[13]Deal CF'!$H$8:$AE$8</definedName>
    <definedName name="_231__123Graph_BCHART_5" hidden="1">'[4]Graph IU'!$B$217:$N$217</definedName>
    <definedName name="_238__123Graph_BCHART_6" hidden="1">'[4]Graph IU'!$B$237:$N$237</definedName>
    <definedName name="_24__123Graph_ACHART_7" hidden="1">'[7]Graph IU'!$B$168:$N$168</definedName>
    <definedName name="_24__123Graph_ACHART_9" hidden="1">'[7]Graph IU'!$B$248:$N$248</definedName>
    <definedName name="_24__123Graph_BCHART_1" hidden="1">'[4]Graph IU'!$B$288:$N$288</definedName>
    <definedName name="_24__123Graph_BCHART_10" hidden="1">'[7]Graph IU'!$B$288:$N$288</definedName>
    <definedName name="_24__123Graph_BCHART_5" hidden="1">'[4]Graph IU'!$B$217:$N$217</definedName>
    <definedName name="_24__123Graph_BCHART_8" hidden="1">'[4]Graph IU'!$B$136:$N$136</definedName>
    <definedName name="_24__123Graph_CCHART_2" hidden="1">'[4]Graph IU'!$B$137:$N$137</definedName>
    <definedName name="_24__123Graph_CCHART_3" hidden="1">'[4]Graph IU'!$B$198:$N$198</definedName>
    <definedName name="_245__123Graph_BCHART_7" hidden="1">'[4]Graph IU'!$B$177:$N$177</definedName>
    <definedName name="_25__123Graph_ACHART_1" hidden="1">'[4]Graph IU'!$B$279:$N$279</definedName>
    <definedName name="_25__123Graph_ACHART_4" hidden="1">'[4]Graph IU'!$B$147:$N$147</definedName>
    <definedName name="_25__123Graph_ADIAGR_1" hidden="1">[6]b!$BN$157:$BZ$157</definedName>
    <definedName name="_25__123Graph_BCHART_1" hidden="1">'[7]Graph IU'!$B$288:$N$288</definedName>
    <definedName name="_25__123Graph_BCHART_10" hidden="1">'[4]Graph IU'!$B$288:$N$288</definedName>
    <definedName name="_25__123Graph_BCHART_6" hidden="1">'[4]Graph IU'!$B$237:$N$237</definedName>
    <definedName name="_25__123Graph_BCHART_9" hidden="1">'[4]Graph IU'!$B$257:$N$257</definedName>
    <definedName name="_25__123Graph_CCHART_3" hidden="1">'[4]Graph IU'!$B$198:$N$198</definedName>
    <definedName name="_25__123Graph_CCHART_4" hidden="1">'[4]Graph IU'!$B$158:$N$158</definedName>
    <definedName name="_252__123Graph_BCHART_8" hidden="1">'[4]Graph IU'!$B$136:$N$136</definedName>
    <definedName name="_259__123Graph_BCHART_9" hidden="1">'[4]Graph IU'!$B$257:$N$257</definedName>
    <definedName name="_26__123Graph_ACHART_10" hidden="1">'[4]Graph IU'!$B$279:$N$279</definedName>
    <definedName name="_26__123Graph_ACHART_8" hidden="1">'[7]Graph IU'!$B$127:$N$127</definedName>
    <definedName name="_26__123Graph_ADIAGR_2" hidden="1">[6]b!$BN$157:$BZ$157</definedName>
    <definedName name="_26__123Graph_BCHART_2" hidden="1">'[7]Graph IU'!$B$136:$N$136</definedName>
    <definedName name="_26__123Graph_BCHART_7" hidden="1">'[4]Graph IU'!$B$177:$N$177</definedName>
    <definedName name="_26__123Graph_CCHART_1" hidden="1">'[4]Graph IU'!$B$289:$N$289</definedName>
    <definedName name="_26__123Graph_CCHART_4" hidden="1">'[4]Graph IU'!$B$158:$N$158</definedName>
    <definedName name="_26__123Graph_CCHART_5" hidden="1">'[4]Graph IU'!$B$218:$N$218</definedName>
    <definedName name="_266__123Graph_CCHART_1" hidden="1">'[4]Graph IU'!$B$289:$N$289</definedName>
    <definedName name="_27__123Graph_ACHART_2" hidden="1">'[4]Graph IU'!$B$127:$N$127</definedName>
    <definedName name="_27__123Graph_ACHART_8" hidden="1">'[7]Graph IU'!$B$127:$N$127</definedName>
    <definedName name="_27__123Graph_AGRAPH_1" hidden="1">'[17]page 1'!#REF!</definedName>
    <definedName name="_27__123Graph_BCHART_10" hidden="1">'[7]Graph IU'!$B$288:$N$288</definedName>
    <definedName name="_27__123Graph_BCHART_3" hidden="1">'[4]Graph IU'!$B$197:$N$197</definedName>
    <definedName name="_27__123Graph_BCHART_8" hidden="1">'[4]Graph IU'!$B$136:$N$136</definedName>
    <definedName name="_27__123Graph_CCHART_10" hidden="1">'[4]Graph IU'!$B$289:$N$289</definedName>
    <definedName name="_27__123Graph_CCHART_5" hidden="1">'[4]Graph IU'!$B$218:$N$218</definedName>
    <definedName name="_27__123Graph_CCHART_6" hidden="1">'[4]Graph IU'!$B$238:$N$238</definedName>
    <definedName name="_273__123Graph_CCHART_10" hidden="1">'[4]Graph IU'!$B$289:$N$289</definedName>
    <definedName name="_28__123Graph_ACHART_3" hidden="1">'[4]Graph IU'!$B$188:$N$188</definedName>
    <definedName name="_28__123Graph_ACHART_9" hidden="1">'[7]Graph IU'!$B$248:$N$248</definedName>
    <definedName name="_28__123Graph_BCHART_3" hidden="1">'[7]Graph IU'!$B$197:$N$197</definedName>
    <definedName name="_28__123Graph_BCHART_4" hidden="1">'[4]Graph IU'!$B$156:$N$156</definedName>
    <definedName name="_28__123Graph_BCHART_9" hidden="1">'[4]Graph IU'!$B$257:$N$257</definedName>
    <definedName name="_28__123Graph_CCHART_2" hidden="1">'[4]Graph IU'!$B$137:$N$137</definedName>
    <definedName name="_28__123Graph_CCHART_6" hidden="1">'[4]Graph IU'!$B$238:$N$238</definedName>
    <definedName name="_28__123Graph_CCHART_7" hidden="1">'[4]Graph IU'!$B$178:$N$178</definedName>
    <definedName name="_280__123Graph_CCHART_2" hidden="1">'[4]Graph IU'!$B$137:$N$137</definedName>
    <definedName name="_287__123Graph_CCHART_3" hidden="1">'[4]Graph IU'!$B$198:$N$198</definedName>
    <definedName name="_29__123Graph_ACHART_4" hidden="1">'[4]Graph IU'!$B$147:$N$147</definedName>
    <definedName name="_29__123Graph_AGRAPH_1" hidden="1">'[18]page 1'!#REF!</definedName>
    <definedName name="_29__123Graph_BCHART_1" hidden="1">'[7]Graph IU'!$B$288:$N$288</definedName>
    <definedName name="_29__123Graph_BCHART_2" hidden="1">'[7]Graph IU'!$B$136:$N$136</definedName>
    <definedName name="_29__123Graph_BCHART_5" hidden="1">'[4]Graph IU'!$B$217:$N$217</definedName>
    <definedName name="_29__123Graph_CCHART_1" hidden="1">'[4]Graph IU'!$B$289:$N$289</definedName>
    <definedName name="_29__123Graph_CCHART_3" hidden="1">'[4]Graph IU'!$B$198:$N$198</definedName>
    <definedName name="_29__123Graph_CCHART_7" hidden="1">'[4]Graph IU'!$B$178:$N$178</definedName>
    <definedName name="_29__123Graph_CCHART_8" hidden="1">'[4]Graph IU'!$B$137:$N$137</definedName>
    <definedName name="_294__123Graph_CCHART_4" hidden="1">'[4]Graph IU'!$B$158:$N$158</definedName>
    <definedName name="_3__123Graph_ACHART_1" localSheetId="13" hidden="1">'[9]Annual CF'!$G$64:$U$64</definedName>
    <definedName name="_3__123Graph_ACHART_1" hidden="1">'[7]Graph IU'!$B$279:$N$279</definedName>
    <definedName name="_3__123Graph_ACHART_2" hidden="1">'[4]Graph IU'!$B$127:$N$127</definedName>
    <definedName name="_3__123Graph_ACHART_8" localSheetId="11" hidden="1">'[8]Deal CF'!#REF!</definedName>
    <definedName name="_3__123Graph_ACHART_8" localSheetId="12" hidden="1">'[8]Deal CF'!#REF!</definedName>
    <definedName name="_3__123Graph_ACHART_8" localSheetId="13" hidden="1">'[8]Deal CF'!#REF!</definedName>
    <definedName name="_3__123Graph_ACHART_8" localSheetId="6" hidden="1">'[8]Deal CF'!#REF!</definedName>
    <definedName name="_3__123Graph_ACHART_8" localSheetId="9" hidden="1">'[8]Deal CF'!#REF!</definedName>
    <definedName name="_3__123Graph_ACHART_8" localSheetId="10" hidden="1">'[8]Deal CF'!#REF!</definedName>
    <definedName name="_3__123Graph_ACHART_8" hidden="1">'[8]Deal CF'!#REF!</definedName>
    <definedName name="_30__123Graph_ACHART_5" hidden="1">'[4]Graph IU'!$B$208:$N$208</definedName>
    <definedName name="_30__123Graph_ACHART_9" hidden="1">'[7]Graph IU'!$B$248:$N$248</definedName>
    <definedName name="_30__123Graph_BCHART_4" hidden="1">'[7]Graph IU'!$B$156:$N$156</definedName>
    <definedName name="_30__123Graph_BCHART_6" hidden="1">'[4]Graph IU'!$B$237:$N$237</definedName>
    <definedName name="_30__123Graph_CCHART_10" hidden="1">'[4]Graph IU'!$B$289:$N$289</definedName>
    <definedName name="_30__123Graph_CCHART_4" hidden="1">'[4]Graph IU'!$B$158:$N$158</definedName>
    <definedName name="_30__123Graph_CCHART_8" hidden="1">'[4]Graph IU'!$B$137:$N$137</definedName>
    <definedName name="_30__123Graph_CCHART_9" hidden="1">'[4]Graph IU'!$B$258:$N$258</definedName>
    <definedName name="_301__123Graph_CCHART_5" hidden="1">'[4]Graph IU'!$B$218:$N$218</definedName>
    <definedName name="_308__123Graph_CCHART_6" hidden="1">'[4]Graph IU'!$B$238:$N$238</definedName>
    <definedName name="_31__123Graph_ACHART_6" hidden="1">'[4]Graph IU'!$B$228:$N$228</definedName>
    <definedName name="_31__123Graph_ADIAGR_1" hidden="1">[6]b!$BN$157:$BZ$157</definedName>
    <definedName name="_31__123Graph_BCHART_1" hidden="1">'[7]Graph IU'!$B$288:$N$288</definedName>
    <definedName name="_31__123Graph_BCHART_10" hidden="1">'[7]Graph IU'!$B$288:$N$288</definedName>
    <definedName name="_31__123Graph_BCHART_3" hidden="1">'[7]Graph IU'!$B$197:$N$197</definedName>
    <definedName name="_31__123Graph_BCHART_7" hidden="1">'[4]Graph IU'!$B$177:$N$177</definedName>
    <definedName name="_31__123Graph_CCHART_2" hidden="1">'[4]Graph IU'!$B$137:$N$137</definedName>
    <definedName name="_31__123Graph_CCHART_5" hidden="1">'[4]Graph IU'!$B$218:$N$218</definedName>
    <definedName name="_31__123Graph_CCHART_9" hidden="1">'[4]Graph IU'!$B$258:$N$258</definedName>
    <definedName name="_31__123Graph_XCHART_1" hidden="1">'[4]Graph IU'!$B$276:$N$276</definedName>
    <definedName name="_315__123Graph_CCHART_7" hidden="1">'[4]Graph IU'!$B$178:$N$178</definedName>
    <definedName name="_32__123Graph_ACHART_7" hidden="1">'[4]Graph IU'!$B$168:$N$168</definedName>
    <definedName name="_32__123Graph_ADIAGR_2" hidden="1">[6]b!$BN$157:$BZ$157</definedName>
    <definedName name="_32__123Graph_BCHART_5" hidden="1">'[7]Graph IU'!$B$217:$N$217</definedName>
    <definedName name="_32__123Graph_BCHART_8" hidden="1">'[4]Graph IU'!$B$136:$N$136</definedName>
    <definedName name="_32__123Graph_CCHART_3" hidden="1">'[4]Graph IU'!$B$198:$N$198</definedName>
    <definedName name="_32__123Graph_CCHART_6" hidden="1">'[4]Graph IU'!$B$238:$N$238</definedName>
    <definedName name="_32__123Graph_XCHART_1" hidden="1">'[4]Graph IU'!$B$276:$N$276</definedName>
    <definedName name="_32__123Graph_XCHART_10" hidden="1">'[4]Graph IU'!$B$276:$N$276</definedName>
    <definedName name="_322__123Graph_CCHART_8" hidden="1">'[4]Graph IU'!$B$137:$N$137</definedName>
    <definedName name="_329__123Graph_CCHART_9" hidden="1">'[4]Graph IU'!$B$258:$N$258</definedName>
    <definedName name="_33__123Graph_ACHART_8" hidden="1">'[4]Graph IU'!$B$127:$N$127</definedName>
    <definedName name="_33__123Graph_AGRAPH_1" hidden="1">'[19]page 1'!#REF!</definedName>
    <definedName name="_33__123Graph_BCHART_1" hidden="1">'[7]Graph IU'!$B$288:$N$288</definedName>
    <definedName name="_33__123Graph_BCHART_10" hidden="1">'[7]Graph IU'!$B$288:$N$288</definedName>
    <definedName name="_33__123Graph_BCHART_2" hidden="1">'[7]Graph IU'!$B$136:$N$136</definedName>
    <definedName name="_33__123Graph_BCHART_4" hidden="1">'[7]Graph IU'!$B$156:$N$156</definedName>
    <definedName name="_33__123Graph_BCHART_9" hidden="1">'[4]Graph IU'!$B$257:$N$257</definedName>
    <definedName name="_33__123Graph_CCHART_4" hidden="1">'[4]Graph IU'!$B$158:$N$158</definedName>
    <definedName name="_33__123Graph_CCHART_7" hidden="1">'[4]Graph IU'!$B$178:$N$178</definedName>
    <definedName name="_33__123Graph_XCHART_10" hidden="1">'[4]Graph IU'!$B$276:$N$276</definedName>
    <definedName name="_33__123Graph_XCHART_2" hidden="1">'[4]Graph IU'!$B$124:$N$124</definedName>
    <definedName name="_336__123Graph_XCHART_1" hidden="1">'[4]Graph IU'!$B$276:$N$276</definedName>
    <definedName name="_34__123Graph_ACHART_9" hidden="1">'[4]Graph IU'!$B$248:$N$248</definedName>
    <definedName name="_34__123Graph_BCHART_6" hidden="1">'[7]Graph IU'!$B$237:$N$237</definedName>
    <definedName name="_34__123Graph_CCHART_1" hidden="1">'[4]Graph IU'!$B$289:$N$289</definedName>
    <definedName name="_34__123Graph_CCHART_5" hidden="1">'[4]Graph IU'!$B$218:$N$218</definedName>
    <definedName name="_34__123Graph_CCHART_8" hidden="1">'[4]Graph IU'!$B$137:$N$137</definedName>
    <definedName name="_34__123Graph_XCHART_2" hidden="1">'[4]Graph IU'!$B$124:$N$124</definedName>
    <definedName name="_34__123Graph_XCHART_3" hidden="1">'[4]Graph IU'!$B$185:$N$185</definedName>
    <definedName name="_343__123Graph_XCHART_10" hidden="1">'[4]Graph IU'!$B$276:$N$276</definedName>
    <definedName name="_35__123Graph_ACHART_6" hidden="1">'[4]Graph IU'!$B$228:$N$228</definedName>
    <definedName name="_35__123Graph_ADIAGR_1" hidden="1">[6]b!$BN$157:$BZ$157</definedName>
    <definedName name="_35__123Graph_BCHART_10" hidden="1">'[7]Graph IU'!$B$288:$N$288</definedName>
    <definedName name="_35__123Graph_BCHART_2" hidden="1">'[7]Graph IU'!$B$136:$N$136</definedName>
    <definedName name="_35__123Graph_BCHART_3" hidden="1">'[7]Graph IU'!$B$197:$N$197</definedName>
    <definedName name="_35__123Graph_BCHART_5" hidden="1">'[7]Graph IU'!$B$217:$N$217</definedName>
    <definedName name="_35__123Graph_CCHART_10" hidden="1">'[4]Graph IU'!$B$289:$N$289</definedName>
    <definedName name="_35__123Graph_CCHART_6" hidden="1">'[4]Graph IU'!$B$238:$N$238</definedName>
    <definedName name="_35__123Graph_CCHART_9" hidden="1">'[4]Graph IU'!$B$258:$N$258</definedName>
    <definedName name="_35__123Graph_XCHART_3" hidden="1">'[4]Graph IU'!$B$185:$N$185</definedName>
    <definedName name="_35__123Graph_XCHART_4" hidden="1">'[4]Graph IU'!$B$144:$N$144</definedName>
    <definedName name="_350__123Graph_XCHART_2" hidden="1">'[4]Graph IU'!$B$124:$N$124</definedName>
    <definedName name="_357__123Graph_XCHART_3" hidden="1">'[4]Graph IU'!$B$185:$N$185</definedName>
    <definedName name="_36__123Graph_ADIAGR_2" hidden="1">[6]b!$BN$157:$BZ$157</definedName>
    <definedName name="_36__123Graph_AGRAPH_1" hidden="1">'[18]page 1'!#REF!</definedName>
    <definedName name="_36__123Graph_BCHART_1" hidden="1">'[7]Graph IU'!$B$288:$N$288</definedName>
    <definedName name="_36__123Graph_BCHART_7" hidden="1">'[7]Graph IU'!$B$177:$N$177</definedName>
    <definedName name="_36__123Graph_CCHART_2" hidden="1">'[4]Graph IU'!$B$137:$N$137</definedName>
    <definedName name="_36__123Graph_CCHART_7" hidden="1">'[4]Graph IU'!$B$178:$N$178</definedName>
    <definedName name="_36__123Graph_XCHART_1" hidden="1">'[4]Graph IU'!$B$276:$N$276</definedName>
    <definedName name="_36__123Graph_XCHART_4" hidden="1">'[4]Graph IU'!$B$144:$N$144</definedName>
    <definedName name="_36__123Graph_XCHART_5" hidden="1">'[4]Graph IU'!$B$205:$N$205</definedName>
    <definedName name="_364__123Graph_XCHART_4" hidden="1">'[4]Graph IU'!$B$144:$N$144</definedName>
    <definedName name="_37__123Graph_BCHART_1" hidden="1">'[4]Graph IU'!$B$288:$N$288</definedName>
    <definedName name="_37__123Graph_BCHART_2" hidden="1">'[7]Graph IU'!$B$136:$N$136</definedName>
    <definedName name="_37__123Graph_BCHART_3" hidden="1">'[7]Graph IU'!$B$197:$N$197</definedName>
    <definedName name="_37__123Graph_BCHART_4" hidden="1">'[7]Graph IU'!$B$156:$N$156</definedName>
    <definedName name="_37__123Graph_BCHART_6" hidden="1">'[7]Graph IU'!$B$237:$N$237</definedName>
    <definedName name="_37__123Graph_CCHART_3" hidden="1">'[4]Graph IU'!$B$198:$N$198</definedName>
    <definedName name="_37__123Graph_CCHART_8" hidden="1">'[4]Graph IU'!$B$137:$N$137</definedName>
    <definedName name="_37__123Graph_XCHART_10" hidden="1">'[4]Graph IU'!$B$276:$N$276</definedName>
    <definedName name="_37__123Graph_XCHART_5" hidden="1">'[4]Graph IU'!$B$205:$N$205</definedName>
    <definedName name="_37__123Graph_XCHART_6" hidden="1">'[4]Graph IU'!$B$225:$N$225</definedName>
    <definedName name="_371__123Graph_XCHART_5" hidden="1">'[4]Graph IU'!$B$205:$N$205</definedName>
    <definedName name="_378__123Graph_XCHART_6" hidden="1">'[4]Graph IU'!$B$225:$N$225</definedName>
    <definedName name="_38__123Graph_AGRAPH_1" hidden="1">'[20]page 1'!#REF!</definedName>
    <definedName name="_38__123Graph_BCHART_10" hidden="1">'[4]Graph IU'!$B$288:$N$288</definedName>
    <definedName name="_38__123Graph_BCHART_8" hidden="1">'[7]Graph IU'!$B$136:$N$136</definedName>
    <definedName name="_38__123Graph_CCHART_4" hidden="1">'[4]Graph IU'!$B$158:$N$158</definedName>
    <definedName name="_38__123Graph_CCHART_9" hidden="1">'[4]Graph IU'!$B$258:$N$258</definedName>
    <definedName name="_38__123Graph_XCHART_2" hidden="1">'[4]Graph IU'!$B$124:$N$124</definedName>
    <definedName name="_38__123Graph_XCHART_6" hidden="1">'[4]Graph IU'!$B$225:$N$225</definedName>
    <definedName name="_38__123Graph_XCHART_7" hidden="1">'[4]Graph IU'!$B$165:$N$165</definedName>
    <definedName name="_385__123Graph_XCHART_7" hidden="1">'[4]Graph IU'!$B$165:$N$165</definedName>
    <definedName name="_39__123Graph_BCHART_1" hidden="1">'[4]Graph IU'!$B$288:$N$288</definedName>
    <definedName name="_39__123Graph_BCHART_10" hidden="1">'[7]Graph IU'!$B$288:$N$288</definedName>
    <definedName name="_39__123Graph_BCHART_2" hidden="1">'[4]Graph IU'!$B$136:$N$136</definedName>
    <definedName name="_39__123Graph_BCHART_3" hidden="1">'[7]Graph IU'!$B$197:$N$197</definedName>
    <definedName name="_39__123Graph_BCHART_4" hidden="1">'[7]Graph IU'!$B$156:$N$156</definedName>
    <definedName name="_39__123Graph_BCHART_5" hidden="1">'[7]Graph IU'!$B$217:$N$217</definedName>
    <definedName name="_39__123Graph_BCHART_7" hidden="1">'[7]Graph IU'!$B$177:$N$177</definedName>
    <definedName name="_39__123Graph_CCHART_5" hidden="1">'[4]Graph IU'!$B$218:$N$218</definedName>
    <definedName name="_39__123Graph_XCHART_1" hidden="1">'[4]Graph IU'!$B$276:$N$276</definedName>
    <definedName name="_39__123Graph_XCHART_3" hidden="1">'[4]Graph IU'!$B$185:$N$185</definedName>
    <definedName name="_39__123Graph_XCHART_7" hidden="1">'[4]Graph IU'!$B$165:$N$165</definedName>
    <definedName name="_39__123Graph_XCHART_8" hidden="1">'[4]Graph IU'!$B$124:$N$124</definedName>
    <definedName name="_392__123Graph_XCHART_8" hidden="1">'[4]Graph IU'!$B$124:$N$124</definedName>
    <definedName name="_399__123Graph_XCHART_9" hidden="1">'[4]Graph IU'!$B$245:$N$245</definedName>
    <definedName name="_4__123Graph_ACHART_1" hidden="1">'[10]Annual CF'!$G$64:$U$64</definedName>
    <definedName name="_4__123Graph_ACHART_10" hidden="1">'[7]Graph IU'!$B$279:$N$279</definedName>
    <definedName name="_4__123Graph_ACHART_3" hidden="1">'[4]Graph IU'!$B$188:$N$188</definedName>
    <definedName name="_4__123Graph_ACHART_4" localSheetId="13" hidden="1">'[9]Lease Flows'!$G$32:$AH$32</definedName>
    <definedName name="_4__123Graph_ACHART_4" hidden="1">'[10]Lease Flows'!$G$32:$AH$32</definedName>
    <definedName name="_4__123Graph_ACHART_8" localSheetId="13" hidden="1">'[8]Deal CF'!#REF!</definedName>
    <definedName name="_4__123Graph_ACHART_8" localSheetId="6" hidden="1">'[8]Deal CF'!#REF!</definedName>
    <definedName name="_4__123Graph_ACHART_8" hidden="1">'[8]Deal CF'!#REF!</definedName>
    <definedName name="_40__123Graph_ACHART_7" hidden="1">'[4]Graph IU'!$B$168:$N$168</definedName>
    <definedName name="_40__123Graph_BCHART_10" hidden="1">'[4]Graph IU'!$B$288:$N$288</definedName>
    <definedName name="_40__123Graph_BCHART_3" hidden="1">'[4]Graph IU'!$B$197:$N$197</definedName>
    <definedName name="_40__123Graph_BCHART_9" hidden="1">'[7]Graph IU'!$B$257:$N$257</definedName>
    <definedName name="_40__123Graph_CCHART_6" hidden="1">'[4]Graph IU'!$B$238:$N$238</definedName>
    <definedName name="_40__123Graph_XCHART_10" hidden="1">'[4]Graph IU'!$B$276:$N$276</definedName>
    <definedName name="_40__123Graph_XCHART_4" hidden="1">'[4]Graph IU'!$B$144:$N$144</definedName>
    <definedName name="_40__123Graph_XCHART_8" hidden="1">'[4]Graph IU'!$B$124:$N$124</definedName>
    <definedName name="_40__123Graph_XCHART_9" hidden="1">'[4]Graph IU'!$B$245:$N$245</definedName>
    <definedName name="_41__123Graph_BCHART_2" hidden="1">'[4]Graph IU'!$B$136:$N$136</definedName>
    <definedName name="_41__123Graph_BCHART_4" hidden="1">'[7]Graph IU'!$B$156:$N$156</definedName>
    <definedName name="_41__123Graph_BCHART_5" hidden="1">'[7]Graph IU'!$B$217:$N$217</definedName>
    <definedName name="_41__123Graph_BCHART_6" hidden="1">'[7]Graph IU'!$B$237:$N$237</definedName>
    <definedName name="_41__123Graph_BCHART_8" hidden="1">'[7]Graph IU'!$B$136:$N$136</definedName>
    <definedName name="_41__123Graph_CCHART_7" hidden="1">'[4]Graph IU'!$B$178:$N$178</definedName>
    <definedName name="_41__123Graph_XCHART_2" hidden="1">'[4]Graph IU'!$B$124:$N$124</definedName>
    <definedName name="_41__123Graph_XCHART_5" hidden="1">'[4]Graph IU'!$B$205:$N$205</definedName>
    <definedName name="_41__123Graph_XCHART_9" hidden="1">'[4]Graph IU'!$B$245:$N$245</definedName>
    <definedName name="_42__123Graph_BCHART_2" hidden="1">'[7]Graph IU'!$B$136:$N$136</definedName>
    <definedName name="_42__123Graph_BCHART_3" hidden="1">'[4]Graph IU'!$B$197:$N$197</definedName>
    <definedName name="_42__123Graph_BCHART_5" hidden="1">'[4]Graph IU'!$B$217:$N$217</definedName>
    <definedName name="_42__123Graph_CCHART_1" hidden="1">'[7]Graph IU'!$B$289:$N$289</definedName>
    <definedName name="_42__123Graph_CCHART_8" hidden="1">'[4]Graph IU'!$B$137:$N$137</definedName>
    <definedName name="_42__123Graph_XCHART_3" hidden="1">'[4]Graph IU'!$B$185:$N$185</definedName>
    <definedName name="_42__123Graph_XCHART_6" hidden="1">'[4]Graph IU'!$B$225:$N$225</definedName>
    <definedName name="_43__123Graph_BCHART_4" hidden="1">'[4]Graph IU'!$B$156:$N$156</definedName>
    <definedName name="_43__123Graph_BCHART_5" hidden="1">'[7]Graph IU'!$B$217:$N$217</definedName>
    <definedName name="_43__123Graph_BCHART_6" hidden="1">'[7]Graph IU'!$B$237:$N$237</definedName>
    <definedName name="_43__123Graph_BCHART_7" hidden="1">'[7]Graph IU'!$B$177:$N$177</definedName>
    <definedName name="_43__123Graph_BCHART_9" hidden="1">'[7]Graph IU'!$B$257:$N$257</definedName>
    <definedName name="_43__123Graph_CCHART_9" hidden="1">'[4]Graph IU'!$B$258:$N$258</definedName>
    <definedName name="_43__123Graph_XCHART_4" hidden="1">'[4]Graph IU'!$B$144:$N$144</definedName>
    <definedName name="_43__123Graph_XCHART_7" hidden="1">'[4]Graph IU'!$B$165:$N$165</definedName>
    <definedName name="_44__123Graph_BCHART_5" hidden="1">'[4]Graph IU'!$B$217:$N$217</definedName>
    <definedName name="_44__123Graph_BCHART_7" hidden="1">'[4]Graph IU'!$B$177:$N$177</definedName>
    <definedName name="_44__123Graph_BDIAGR_1" hidden="1">[6]b!$BN$154:$BZ$154</definedName>
    <definedName name="_44__123Graph_CCHART_10" hidden="1">'[7]Graph IU'!$B$289:$N$289</definedName>
    <definedName name="_44__123Graph_XCHART_1" hidden="1">'[4]Graph IU'!$B$276:$N$276</definedName>
    <definedName name="_44__123Graph_XCHART_5" hidden="1">'[4]Graph IU'!$B$205:$N$205</definedName>
    <definedName name="_44__123Graph_XCHART_8" hidden="1">'[4]Graph IU'!$B$124:$N$124</definedName>
    <definedName name="_45__123Graph_ACHART_8" hidden="1">'[4]Graph IU'!$B$127:$N$127</definedName>
    <definedName name="_45__123Graph_BCHART_3" hidden="1">'[7]Graph IU'!$B$197:$N$197</definedName>
    <definedName name="_45__123Graph_BCHART_6" hidden="1">'[7]Graph IU'!$B$237:$N$237</definedName>
    <definedName name="_45__123Graph_BCHART_7" hidden="1">'[7]Graph IU'!$B$177:$N$177</definedName>
    <definedName name="_45__123Graph_BCHART_8" hidden="1">'[7]Graph IU'!$B$136:$N$136</definedName>
    <definedName name="_45__123Graph_BDIAGR_2" hidden="1">[6]b!$BN$154:$BZ$154</definedName>
    <definedName name="_45__123Graph_XCHART_10" hidden="1">'[4]Graph IU'!$B$276:$N$276</definedName>
    <definedName name="_45__123Graph_XCHART_6" hidden="1">'[4]Graph IU'!$B$225:$N$225</definedName>
    <definedName name="_45__123Graph_XCHART_9" hidden="1">'[4]Graph IU'!$B$245:$N$245</definedName>
    <definedName name="_46__123Graph_BCHART_7" hidden="1">'[4]Graph IU'!$B$177:$N$177</definedName>
    <definedName name="_46__123Graph_BCHART_9" hidden="1">'[4]Graph IU'!$B$257:$N$257</definedName>
    <definedName name="_46__123Graph_CCHART_2" hidden="1">'[7]Graph IU'!$B$137:$N$137</definedName>
    <definedName name="_46__123Graph_XCHART_2" hidden="1">'[4]Graph IU'!$B$124:$N$124</definedName>
    <definedName name="_46__123Graph_XCHART_7" hidden="1">'[4]Graph IU'!$B$165:$N$165</definedName>
    <definedName name="_47__123Graph_BCHART_7" hidden="1">'[7]Graph IU'!$B$177:$N$177</definedName>
    <definedName name="_47__123Graph_BCHART_8" hidden="1">'[7]Graph IU'!$B$136:$N$136</definedName>
    <definedName name="_47__123Graph_BCHART_9" hidden="1">'[7]Graph IU'!$B$257:$N$257</definedName>
    <definedName name="_47__123Graph_CCHART_1" hidden="1">'[7]Graph IU'!$B$289:$N$289</definedName>
    <definedName name="_47__123Graph_XCHART_3" hidden="1">'[4]Graph IU'!$B$185:$N$185</definedName>
    <definedName name="_47__123Graph_XCHART_8" hidden="1">'[4]Graph IU'!$B$124:$N$124</definedName>
    <definedName name="_48__123Graph_BCHART_4" hidden="1">'[7]Graph IU'!$B$156:$N$156</definedName>
    <definedName name="_48__123Graph_BCHART_9" hidden="1">'[4]Graph IU'!$B$257:$N$257</definedName>
    <definedName name="_48__123Graph_BDIAGR_1" hidden="1">[6]b!$BN$154:$BZ$154</definedName>
    <definedName name="_48__123Graph_CCHART_10" hidden="1">'[4]Graph IU'!$B$289:$N$289</definedName>
    <definedName name="_48__123Graph_CCHART_3" hidden="1">'[7]Graph IU'!$B$198:$N$198</definedName>
    <definedName name="_48__123Graph_XCHART_4" hidden="1">'[4]Graph IU'!$B$144:$N$144</definedName>
    <definedName name="_48__123Graph_XCHART_9" hidden="1">'[4]Graph IU'!$B$245:$N$245</definedName>
    <definedName name="_49__123Graph_BCHART_8" hidden="1">'[7]Graph IU'!$B$136:$N$136</definedName>
    <definedName name="_49__123Graph_BCHART_9" hidden="1">'[7]Graph IU'!$B$257:$N$257</definedName>
    <definedName name="_49__123Graph_BDIAGR_1" hidden="1">[6]b!$BN$154:$BZ$154</definedName>
    <definedName name="_49__123Graph_BDIAGR_2" hidden="1">[6]b!$BN$154:$BZ$154</definedName>
    <definedName name="_49__123Graph_CCHART_10" hidden="1">'[7]Graph IU'!$B$289:$N$289</definedName>
    <definedName name="_49__123Graph_CCHART_2" hidden="1">'[4]Graph IU'!$B$137:$N$137</definedName>
    <definedName name="_49__123Graph_XCHART_5" hidden="1">'[4]Graph IU'!$B$205:$N$205</definedName>
    <definedName name="_5__123Graph_ACHART_1" hidden="1">'[4]Graph IU'!$B$279:$N$279</definedName>
    <definedName name="_5__123Graph_ACHART_4" hidden="1">'[4]Graph IU'!$B$147:$N$147</definedName>
    <definedName name="_5__123Graph_ACHART_6" localSheetId="13" hidden="1">'[9]Lease Flows'!$F$68:$AH$68</definedName>
    <definedName name="_5__123Graph_ACHART_6" hidden="1">'[10]Lease Flows'!$F$68:$AH$68</definedName>
    <definedName name="_50__123Graph_ACHART_9" hidden="1">'[4]Graph IU'!$B$248:$N$248</definedName>
    <definedName name="_50__123Graph_BDIAGR_2" hidden="1">[6]b!$BN$154:$BZ$154</definedName>
    <definedName name="_50__123Graph_CCHART_3" hidden="1">'[4]Graph IU'!$B$198:$N$198</definedName>
    <definedName name="_50__123Graph_CCHART_4" hidden="1">'[7]Graph IU'!$B$158:$N$158</definedName>
    <definedName name="_50__123Graph_XCHART_6" hidden="1">'[4]Graph IU'!$B$225:$N$225</definedName>
    <definedName name="_51__123Graph_BCHART_5" hidden="1">'[7]Graph IU'!$B$217:$N$217</definedName>
    <definedName name="_51__123Graph_BCHART_9" hidden="1">'[7]Graph IU'!$B$257:$N$257</definedName>
    <definedName name="_51__123Graph_CCHART_1" hidden="1">'[7]Graph IU'!$B$289:$N$289</definedName>
    <definedName name="_51__123Graph_CCHART_2" hidden="1">'[7]Graph IU'!$B$137:$N$137</definedName>
    <definedName name="_51__123Graph_CCHART_4" hidden="1">'[4]Graph IU'!$B$158:$N$158</definedName>
    <definedName name="_51__123Graph_XCHART_7" hidden="1">'[4]Graph IU'!$B$165:$N$165</definedName>
    <definedName name="_52__123Graph_CCHART_10" hidden="1">'[4]Graph IU'!$B$289:$N$289</definedName>
    <definedName name="_52__123Graph_CCHART_5" hidden="1">'[7]Graph IU'!$B$218:$N$218</definedName>
    <definedName name="_52__123Graph_XCHART_8" hidden="1">'[4]Graph IU'!$B$124:$N$124</definedName>
    <definedName name="_53__123Graph_CCHART_10" hidden="1">'[7]Graph IU'!$B$289:$N$289</definedName>
    <definedName name="_53__123Graph_CCHART_2" hidden="1">'[4]Graph IU'!$B$137:$N$137</definedName>
    <definedName name="_53__123Graph_CCHART_3" hidden="1">'[7]Graph IU'!$B$198:$N$198</definedName>
    <definedName name="_53__123Graph_CCHART_6" hidden="1">'[4]Graph IU'!$B$238:$N$238</definedName>
    <definedName name="_53__123Graph_XCHART_9" hidden="1">'[4]Graph IU'!$B$245:$N$245</definedName>
    <definedName name="_54__123Graph_BCHART_6" hidden="1">'[7]Graph IU'!$B$237:$N$237</definedName>
    <definedName name="_54__123Graph_CCHART_3" hidden="1">'[4]Graph IU'!$B$198:$N$198</definedName>
    <definedName name="_54__123Graph_CCHART_6" hidden="1">'[7]Graph IU'!$B$238:$N$238</definedName>
    <definedName name="_54__123Graph_CCHART_7" hidden="1">'[4]Graph IU'!$B$178:$N$178</definedName>
    <definedName name="_55__123Graph_BCHART_1" hidden="1">'[4]Graph IU'!$B$288:$N$288</definedName>
    <definedName name="_55__123Graph_CCHART_1" hidden="1">'[7]Graph IU'!$B$289:$N$289</definedName>
    <definedName name="_55__123Graph_CCHART_2" hidden="1">'[7]Graph IU'!$B$137:$N$137</definedName>
    <definedName name="_55__123Graph_CCHART_4" hidden="1">'[7]Graph IU'!$B$158:$N$158</definedName>
    <definedName name="_55__123Graph_CCHART_8" hidden="1">'[4]Graph IU'!$B$137:$N$137</definedName>
    <definedName name="_56__123Graph_CCHART_5" hidden="1">'[4]Graph IU'!$B$218:$N$218</definedName>
    <definedName name="_56__123Graph_CCHART_7" hidden="1">'[7]Graph IU'!$B$178:$N$178</definedName>
    <definedName name="_56__123Graph_CCHART_9" hidden="1">'[4]Graph IU'!$B$258:$N$258</definedName>
    <definedName name="_57__123Graph_ACHART_1" hidden="1">'[4]Graph IU'!$B$279:$N$279</definedName>
    <definedName name="_57__123Graph_BCHART_7" hidden="1">'[7]Graph IU'!$B$177:$N$177</definedName>
    <definedName name="_57__123Graph_CCHART_10" hidden="1">'[7]Graph IU'!$B$289:$N$289</definedName>
    <definedName name="_57__123Graph_CCHART_3" hidden="1">'[7]Graph IU'!$B$198:$N$198</definedName>
    <definedName name="_57__123Graph_CCHART_5" hidden="1">'[7]Graph IU'!$B$218:$N$218</definedName>
    <definedName name="_57__123Graph_CCHART_6" hidden="1">'[4]Graph IU'!$B$238:$N$238</definedName>
    <definedName name="_57__123Graph_XCHART_1" hidden="1">'[4]Graph IU'!$B$276:$N$276</definedName>
    <definedName name="_58__123Graph_ACHART_10" hidden="1">'[4]Graph IU'!$B$279:$N$279</definedName>
    <definedName name="_58__123Graph_CCHART_7" hidden="1">'[4]Graph IU'!$B$178:$N$178</definedName>
    <definedName name="_58__123Graph_CCHART_8" hidden="1">'[7]Graph IU'!$B$137:$N$137</definedName>
    <definedName name="_58__123Graph_XCHART_10" hidden="1">'[4]Graph IU'!$B$276:$N$276</definedName>
    <definedName name="_59__123Graph_ACHART_2" hidden="1">'[4]Graph IU'!$B$127:$N$127</definedName>
    <definedName name="_59__123Graph_CCHART_2" hidden="1">'[7]Graph IU'!$B$137:$N$137</definedName>
    <definedName name="_59__123Graph_CCHART_4" hidden="1">'[7]Graph IU'!$B$158:$N$158</definedName>
    <definedName name="_59__123Graph_CCHART_6" hidden="1">'[7]Graph IU'!$B$238:$N$238</definedName>
    <definedName name="_59__123Graph_CCHART_8" hidden="1">'[4]Graph IU'!$B$137:$N$137</definedName>
    <definedName name="_59__123Graph_XCHART_2" hidden="1">'[4]Graph IU'!$B$124:$N$124</definedName>
    <definedName name="_6__123Graph_ACHART_1" hidden="1">'[7]Graph IU'!$B$279:$N$279</definedName>
    <definedName name="_6__123Graph_ACHART_10" hidden="1">'[7]Graph IU'!$B$279:$N$279</definedName>
    <definedName name="_6__123Graph_ACHART_2" hidden="1">'[7]Graph IU'!$B$127:$N$127</definedName>
    <definedName name="_6__123Graph_ACHART_5" hidden="1">'[4]Graph IU'!$B$208:$N$208</definedName>
    <definedName name="_6__123Graph_ACHART_6" hidden="1">'[10]Lease Flows'!$F$68:$AH$68</definedName>
    <definedName name="_6__123Graph_ACHART_7" localSheetId="13" hidden="1">'[12]Deal CF'!$H$229:$AE$229</definedName>
    <definedName name="_6__123Graph_ACHART_7" hidden="1">'[13]Deal CF'!$H$229:$AE$229</definedName>
    <definedName name="_60__123Graph_ACHART_3" hidden="1">'[4]Graph IU'!$B$188:$N$188</definedName>
    <definedName name="_60__123Graph_BCHART_10" hidden="1">'[4]Graph IU'!$B$288:$N$288</definedName>
    <definedName name="_60__123Graph_BCHART_8" hidden="1">'[7]Graph IU'!$B$136:$N$136</definedName>
    <definedName name="_60__123Graph_CCHART_9" hidden="1">'[7]Graph IU'!$B$258:$N$258</definedName>
    <definedName name="_60__123Graph_XCHART_3" hidden="1">'[4]Graph IU'!$B$185:$N$185</definedName>
    <definedName name="_61__123Graph_ACHART_4" hidden="1">'[4]Graph IU'!$B$147:$N$147</definedName>
    <definedName name="_61__123Graph_CCHART_3" hidden="1">'[7]Graph IU'!$B$198:$N$198</definedName>
    <definedName name="_61__123Graph_CCHART_5" hidden="1">'[7]Graph IU'!$B$218:$N$218</definedName>
    <definedName name="_61__123Graph_CCHART_7" hidden="1">'[7]Graph IU'!$B$178:$N$178</definedName>
    <definedName name="_61__123Graph_CDIAGR_1" hidden="1">[6]b!$BN$153:$BZ$153</definedName>
    <definedName name="_61__123Graph_XCHART_4" hidden="1">'[4]Graph IU'!$B$144:$N$144</definedName>
    <definedName name="_62__123Graph_ACHART_5" hidden="1">'[4]Graph IU'!$B$208:$N$208</definedName>
    <definedName name="_62__123Graph_CDIAGR_2" hidden="1">[6]b!$BN$153:$BZ$153</definedName>
    <definedName name="_62__123Graph_XCHART_1" hidden="1">'[7]Graph IU'!$B$276:$N$276</definedName>
    <definedName name="_62__123Graph_XCHART_5" hidden="1">'[4]Graph IU'!$B$205:$N$205</definedName>
    <definedName name="_63__123Graph_ACHART_6" hidden="1">'[4]Graph IU'!$B$228:$N$228</definedName>
    <definedName name="_63__123Graph_BCHART_9" hidden="1">'[7]Graph IU'!$B$257:$N$257</definedName>
    <definedName name="_63__123Graph_CCHART_4" hidden="1">'[7]Graph IU'!$B$158:$N$158</definedName>
    <definedName name="_63__123Graph_CCHART_6" hidden="1">'[7]Graph IU'!$B$238:$N$238</definedName>
    <definedName name="_63__123Graph_CCHART_8" hidden="1">'[7]Graph IU'!$B$137:$N$137</definedName>
    <definedName name="_63__123Graph_DDIAGR_1" hidden="1">[6]b!$BN$155:$BZ$155</definedName>
    <definedName name="_63__123Graph_XCHART_6" hidden="1">'[4]Graph IU'!$B$225:$N$225</definedName>
    <definedName name="_64__123Graph_ACHART_7" hidden="1">'[4]Graph IU'!$B$168:$N$168</definedName>
    <definedName name="_64__123Graph_BDIAGR_1" hidden="1">[6]b!$BN$154:$BZ$154</definedName>
    <definedName name="_64__123Graph_DDIAGR_2" hidden="1">[6]b!$BN$155:$BZ$155</definedName>
    <definedName name="_64__123Graph_XCHART_10" hidden="1">'[7]Graph IU'!$B$276:$N$276</definedName>
    <definedName name="_64__123Graph_XCHART_7" hidden="1">'[4]Graph IU'!$B$165:$N$165</definedName>
    <definedName name="_65__123Graph_ACHART_8" hidden="1">'[4]Graph IU'!$B$127:$N$127</definedName>
    <definedName name="_65__123Graph_BCHART_2" hidden="1">'[4]Graph IU'!$B$136:$N$136</definedName>
    <definedName name="_65__123Graph_BDIAGR_2" hidden="1">[6]b!$BN$154:$BZ$154</definedName>
    <definedName name="_65__123Graph_CCHART_5" hidden="1">'[7]Graph IU'!$B$218:$N$218</definedName>
    <definedName name="_65__123Graph_CCHART_7" hidden="1">'[7]Graph IU'!$B$178:$N$178</definedName>
    <definedName name="_65__123Graph_CCHART_9" hidden="1">'[7]Graph IU'!$B$258:$N$258</definedName>
    <definedName name="_65__123Graph_FDIAGR_1" hidden="1">[6]b!$BN$120:$BZ$120</definedName>
    <definedName name="_65__123Graph_XCHART_8" hidden="1">'[4]Graph IU'!$B$124:$N$124</definedName>
    <definedName name="_66__123Graph_ACHART_9" hidden="1">'[4]Graph IU'!$B$248:$N$248</definedName>
    <definedName name="_66__123Graph_CDIAGR_1" hidden="1">[6]b!$BN$153:$BZ$153</definedName>
    <definedName name="_66__123Graph_FDIAGR_2" hidden="1">[6]b!$BN$120:$BZ$120</definedName>
    <definedName name="_66__123Graph_XCHART_2" hidden="1">'[7]Graph IU'!$B$124:$N$124</definedName>
    <definedName name="_66__123Graph_XCHART_9" hidden="1">'[4]Graph IU'!$B$245:$N$245</definedName>
    <definedName name="_67__123Graph_CCHART_6" hidden="1">'[7]Graph IU'!$B$238:$N$238</definedName>
    <definedName name="_67__123Graph_CCHART_8" hidden="1">'[7]Graph IU'!$B$137:$N$137</definedName>
    <definedName name="_67__123Graph_CDIAGR_2" hidden="1">[6]b!$BN$153:$BZ$153</definedName>
    <definedName name="_67__123Graph_XCHART_1" hidden="1">'[4]Graph IU'!$B$276:$N$276</definedName>
    <definedName name="_68__123Graph_CCHART_1" hidden="1">'[7]Graph IU'!$B$289:$N$289</definedName>
    <definedName name="_68__123Graph_DDIAGR_1" hidden="1">[6]b!$BN$155:$BZ$155</definedName>
    <definedName name="_68__123Graph_XCHART_10" hidden="1">'[4]Graph IU'!$B$276:$N$276</definedName>
    <definedName name="_68__123Graph_XCHART_3" hidden="1">'[7]Graph IU'!$B$185:$N$185</definedName>
    <definedName name="_69__123Graph_CCHART_7" hidden="1">'[7]Graph IU'!$B$178:$N$178</definedName>
    <definedName name="_69__123Graph_CCHART_9" hidden="1">'[7]Graph IU'!$B$258:$N$258</definedName>
    <definedName name="_69__123Graph_DDIAGR_2" hidden="1">[6]b!$BN$155:$BZ$155</definedName>
    <definedName name="_69__123Graph_XCHART_2" hidden="1">'[4]Graph IU'!$B$124:$N$124</definedName>
    <definedName name="_7__123Graph_ACHART_2" hidden="1">'[4]Graph IU'!$B$127:$N$127</definedName>
    <definedName name="_7__123Graph_ACHART_6" hidden="1">'[4]Graph IU'!$B$228:$N$228</definedName>
    <definedName name="_7__123Graph_ACHART_7" hidden="1">'[13]Deal CF'!$H$229:$AE$229</definedName>
    <definedName name="_70__123Graph_BCHART_3" hidden="1">'[4]Graph IU'!$B$197:$N$197</definedName>
    <definedName name="_70__123Graph_CDIAGR_1" hidden="1">[6]b!$BN$153:$BZ$153</definedName>
    <definedName name="_70__123Graph_FDIAGR_1" hidden="1">[6]b!$BN$120:$BZ$120</definedName>
    <definedName name="_70__123Graph_XCHART_3" hidden="1">'[4]Graph IU'!$B$185:$N$185</definedName>
    <definedName name="_70__123Graph_XCHART_4" hidden="1">'[7]Graph IU'!$B$144:$N$144</definedName>
    <definedName name="_71__123Graph_CCHART_10" hidden="1">'[7]Graph IU'!$B$289:$N$289</definedName>
    <definedName name="_71__123Graph_CCHART_8" hidden="1">'[7]Graph IU'!$B$137:$N$137</definedName>
    <definedName name="_71__123Graph_CDIAGR_2" hidden="1">[6]b!$BN$153:$BZ$153</definedName>
    <definedName name="_71__123Graph_FDIAGR_2" hidden="1">[6]b!$BN$120:$BZ$120</definedName>
    <definedName name="_71__123Graph_XCHART_1" hidden="1">'[7]Graph IU'!$B$276:$N$276</definedName>
    <definedName name="_71__123Graph_XCHART_4" hidden="1">'[4]Graph IU'!$B$144:$N$144</definedName>
    <definedName name="_72__123Graph_DCHART_1" hidden="1">'[2]GR.SEM.VARI'!$C$29:$C$50</definedName>
    <definedName name="_72__123Graph_XCHART_5" hidden="1">'[7]Graph IU'!$B$205:$N$205</definedName>
    <definedName name="_73__123Graph_CCHART_9" hidden="1">'[7]Graph IU'!$B$258:$N$258</definedName>
    <definedName name="_73__123Graph_DCHART_3" hidden="1">'[2]GR.MESC.'!$G$30:$G$52</definedName>
    <definedName name="_73__123Graph_XCHART_1" hidden="1">'[7]Graph IU'!$B$276:$N$276</definedName>
    <definedName name="_73__123Graph_XCHART_10" hidden="1">'[7]Graph IU'!$B$276:$N$276</definedName>
    <definedName name="_73__123Graph_XCHART_6" hidden="1">'[4]Graph IU'!$B$225:$N$225</definedName>
    <definedName name="_74__123Graph_CCHART_2" hidden="1">'[7]Graph IU'!$B$137:$N$137</definedName>
    <definedName name="_74__123Graph_DCHART_4" hidden="1">[2]GR.TEX!$H$28:$H$49</definedName>
    <definedName name="_74__123Graph_XCHART_6" hidden="1">'[7]Graph IU'!$B$225:$N$225</definedName>
    <definedName name="_74__123Graph_XCHART_7" hidden="1">'[4]Graph IU'!$B$165:$N$165</definedName>
    <definedName name="_75__123Graph_BCHART_4" hidden="1">'[4]Graph IU'!$B$156:$N$156</definedName>
    <definedName name="_75__123Graph_DCHART_5" hidden="1">'[2]GR.P.F.'!$H$30:$H$51</definedName>
    <definedName name="_75__123Graph_XCHART_10" hidden="1">'[7]Graph IU'!$B$276:$N$276</definedName>
    <definedName name="_75__123Graph_XCHART_2" hidden="1">'[7]Graph IU'!$B$124:$N$124</definedName>
    <definedName name="_75__123Graph_XCHART_8" hidden="1">'[4]Graph IU'!$B$124:$N$124</definedName>
    <definedName name="_76__123Graph_DCHART_6" hidden="1">[2]WASTE!#REF!</definedName>
    <definedName name="_76__123Graph_XCHART_7" hidden="1">'[7]Graph IU'!$B$165:$N$165</definedName>
    <definedName name="_76__123Graph_XCHART_9" hidden="1">'[4]Graph IU'!$B$245:$N$245</definedName>
    <definedName name="_77__123Graph_CCHART_3" hidden="1">'[7]Graph IU'!$B$198:$N$198</definedName>
    <definedName name="_77__123Graph_DDIAGR_1" hidden="1">[6]b!$BN$155:$BZ$155</definedName>
    <definedName name="_77__123Graph_XCHART_2" hidden="1">'[7]Graph IU'!$B$124:$N$124</definedName>
    <definedName name="_77__123Graph_XCHART_3" hidden="1">'[7]Graph IU'!$B$185:$N$185</definedName>
    <definedName name="_77__123Graph_XDIAGR_2" hidden="1">[6]b!$BN$6:$BZ$6</definedName>
    <definedName name="_78__123Graph_DDIAGR_2" hidden="1">[6]b!$BN$155:$BZ$155</definedName>
    <definedName name="_78__123Graph_XCHART_8" hidden="1">'[7]Graph IU'!$B$124:$N$124</definedName>
    <definedName name="_79__123Graph_ECHART_1" hidden="1">'[2]GR.SEM.VARI'!$I$29:$I$50</definedName>
    <definedName name="_79__123Graph_XCHART_3" hidden="1">'[7]Graph IU'!$B$185:$N$185</definedName>
    <definedName name="_79__123Graph_XCHART_4" hidden="1">'[7]Graph IU'!$B$144:$N$144</definedName>
    <definedName name="_8__123Graph_ACHART_10" hidden="1">'[7]Graph IU'!$B$279:$N$279</definedName>
    <definedName name="_8__123Graph_ACHART_3" hidden="1">'[7]Graph IU'!$B$188:$N$188</definedName>
    <definedName name="_8__123Graph_ACHART_7" hidden="1">'[4]Graph IU'!$B$168:$N$168</definedName>
    <definedName name="_8__123Graph_ACHART_8" localSheetId="13" hidden="1">'[8]Deal CF'!#REF!</definedName>
    <definedName name="_8__123Graph_ACHART_8" hidden="1">'[8]Deal CF'!#REF!</definedName>
    <definedName name="_80__123Graph_BCHART_5" hidden="1">'[4]Graph IU'!$B$217:$N$217</definedName>
    <definedName name="_80__123Graph_CCHART_4" hidden="1">'[7]Graph IU'!$B$158:$N$158</definedName>
    <definedName name="_80__123Graph_ECHART_3" hidden="1">'[2]GR.MESC.'!$J$30:$J$52</definedName>
    <definedName name="_80__123Graph_XCHART_9" hidden="1">'[7]Graph IU'!$B$245:$N$245</definedName>
    <definedName name="_81__123Graph_FDIAGR_1" hidden="1">[6]b!$BN$120:$BZ$120</definedName>
    <definedName name="_81__123Graph_XCHART_4" hidden="1">'[7]Graph IU'!$B$144:$N$144</definedName>
    <definedName name="_81__123Graph_XCHART_5" hidden="1">'[7]Graph IU'!$B$205:$N$205</definedName>
    <definedName name="_82__123Graph_FDIAGR_2" hidden="1">[6]b!$BN$120:$BZ$120</definedName>
    <definedName name="_83__123Graph_BCHART_1" hidden="1">'[4]Graph IU'!$B$288:$N$288</definedName>
    <definedName name="_83__123Graph_CCHART_5" hidden="1">'[7]Graph IU'!$B$218:$N$218</definedName>
    <definedName name="_83__123Graph_LBL_ACHART_1" hidden="1">'[2]GR.SEM.VARI'!$D$29:$D$50</definedName>
    <definedName name="_83__123Graph_XCHART_5" hidden="1">'[7]Graph IU'!$B$205:$N$205</definedName>
    <definedName name="_83__123Graph_XCHART_6" hidden="1">'[7]Graph IU'!$B$225:$N$225</definedName>
    <definedName name="_84__123Graph_BCHART_10" hidden="1">'[4]Graph IU'!$B$288:$N$288</definedName>
    <definedName name="_84__123Graph_LBL_ACHART_3" hidden="1">'[2]GR.MESC.'!$D$30:$D$52</definedName>
    <definedName name="_85__123Graph_BCHART_2" hidden="1">'[4]Graph IU'!$B$136:$N$136</definedName>
    <definedName name="_85__123Graph_BCHART_6" hidden="1">'[4]Graph IU'!$B$237:$N$237</definedName>
    <definedName name="_85__123Graph_LBL_ACHART_4" hidden="1">[2]GR.TEX!$C$28:$C$49</definedName>
    <definedName name="_85__123Graph_XCHART_6" hidden="1">'[7]Graph IU'!$B$225:$N$225</definedName>
    <definedName name="_85__123Graph_XCHART_7" hidden="1">'[7]Graph IU'!$B$165:$N$165</definedName>
    <definedName name="_86__123Graph_BCHART_3" hidden="1">'[4]Graph IU'!$B$197:$N$197</definedName>
    <definedName name="_86__123Graph_CCHART_6" hidden="1">'[7]Graph IU'!$B$238:$N$238</definedName>
    <definedName name="_86__123Graph_LBL_ACHART_5" hidden="1">'[2]GR.P.F.'!$C$30:$C$51</definedName>
    <definedName name="_87__123Graph_BCHART_4" hidden="1">'[4]Graph IU'!$B$156:$N$156</definedName>
    <definedName name="_87__123Graph_LBL_ACHART_6" hidden="1">[2]WASTE!#REF!</definedName>
    <definedName name="_87__123Graph_XCHART_7" hidden="1">'[7]Graph IU'!$B$165:$N$165</definedName>
    <definedName name="_87__123Graph_XCHART_8" hidden="1">'[7]Graph IU'!$B$124:$N$124</definedName>
    <definedName name="_88__123Graph_BCHART_5" hidden="1">'[4]Graph IU'!$B$217:$N$217</definedName>
    <definedName name="_88__123Graph_LBL_BCHART_1" hidden="1">'[2]GR.SEM.VARI'!$E$29:$E$50</definedName>
    <definedName name="_89__123Graph_BCHART_6" hidden="1">'[4]Graph IU'!$B$237:$N$237</definedName>
    <definedName name="_89__123Graph_CCHART_7" hidden="1">'[7]Graph IU'!$B$178:$N$178</definedName>
    <definedName name="_89__123Graph_LBL_BCHART_3" hidden="1">'[2]GR.MESC.'!$E$30:$E$52</definedName>
    <definedName name="_89__123Graph_XCHART_8" hidden="1">'[7]Graph IU'!$B$124:$N$124</definedName>
    <definedName name="_89__123Graph_XCHART_9" hidden="1">'[7]Graph IU'!$B$245:$N$245</definedName>
    <definedName name="_9__123Graph_ACHART_1" hidden="1">'[4]Graph IU'!$B$279:$N$279</definedName>
    <definedName name="_9__123Graph_ACHART_2" hidden="1">'[7]Graph IU'!$B$127:$N$127</definedName>
    <definedName name="_9__123Graph_ACHART_4" hidden="1">'[4]Graph IU'!$B$147:$N$147</definedName>
    <definedName name="_9__123Graph_ACHART_8" localSheetId="8" hidden="1">'[8]Deal CF'!#REF!</definedName>
    <definedName name="_9__123Graph_ACHART_8" hidden="1">'[4]Graph IU'!$B$127:$N$127</definedName>
    <definedName name="_9__123Graph_BCHART_1" localSheetId="13" hidden="1">'[9]Annual CF'!$G$39:$U$39</definedName>
    <definedName name="_9__123Graph_BCHART_1" hidden="1">'[10]Annual CF'!$G$39:$U$39</definedName>
    <definedName name="_90__123Graph_BCHART_7" hidden="1">'[4]Graph IU'!$B$177:$N$177</definedName>
    <definedName name="_90__123Graph_LBL_BCHART_4" hidden="1">[2]GR.TEX!$D$28:$D$49</definedName>
    <definedName name="_91__123Graph_BCHART_8" hidden="1">'[4]Graph IU'!$B$136:$N$136</definedName>
    <definedName name="_91__123Graph_LBL_BCHART_5" hidden="1">'[2]GR.P.F.'!$D$30:$D$51</definedName>
    <definedName name="_91__123Graph_XCHART_9" hidden="1">'[7]Graph IU'!$B$245:$N$245</definedName>
    <definedName name="_92__123Graph_BCHART_9" hidden="1">'[4]Graph IU'!$B$257:$N$257</definedName>
    <definedName name="_92__123Graph_CCHART_8" hidden="1">'[7]Graph IU'!$B$137:$N$137</definedName>
    <definedName name="_92__123Graph_LBL_BCHART_6" hidden="1">[2]WASTE!#REF!</definedName>
    <definedName name="_92__123Graph_XDIAGR_2" hidden="1">[6]b!$BN$6:$BZ$6</definedName>
    <definedName name="_93__123Graph_LBL_CCHART_1" hidden="1">'[2]GR.SEM.VARI'!$F$29:$F$50</definedName>
    <definedName name="_94__123Graph_LBL_CCHART_3" hidden="1">'[2]GR.MESC.'!$F$30:$F$52</definedName>
    <definedName name="_95__123Graph_BCHART_8" hidden="1">'[4]Graph IU'!$B$136:$N$136</definedName>
    <definedName name="_95__123Graph_CCHART_1" hidden="1">'[4]Graph IU'!$B$289:$N$289</definedName>
    <definedName name="_95__123Graph_CCHART_9" hidden="1">'[7]Graph IU'!$B$258:$N$258</definedName>
    <definedName name="_95__123Graph_LBL_CCHART_4" hidden="1">[2]GR.TEX!$E$28:$E$49</definedName>
    <definedName name="_96__123Graph_CCHART_10" hidden="1">'[4]Graph IU'!$B$289:$N$289</definedName>
    <definedName name="_96__123Graph_CDIAGR_1" hidden="1">[6]b!$BN$153:$BZ$153</definedName>
    <definedName name="_96__123Graph_LBL_CCHART_5" hidden="1">'[2]GR.P.F.'!$E$30:$E$51</definedName>
    <definedName name="_97__123Graph_CCHART_2" hidden="1">'[4]Graph IU'!$B$137:$N$137</definedName>
    <definedName name="_97__123Graph_CDIAGR_2" hidden="1">[6]b!$BN$153:$BZ$153</definedName>
    <definedName name="_97__123Graph_LBL_CCHART_6" hidden="1">[2]WASTE!#REF!</definedName>
    <definedName name="_98__123Graph_CCHART_3" hidden="1">'[4]Graph IU'!$B$198:$N$198</definedName>
    <definedName name="_98__123Graph_DDIAGR_1" hidden="1">[6]b!$BN$155:$BZ$155</definedName>
    <definedName name="_98__123Graph_LBL_DCHART_1" hidden="1">'[2]GR.SEM.VARI'!$C$29:$C$50</definedName>
    <definedName name="_99__123Graph_CCHART_4" hidden="1">'[4]Graph IU'!$B$158:$N$158</definedName>
    <definedName name="_99__123Graph_DDIAGR_2" hidden="1">[6]b!$BN$155:$BZ$155</definedName>
    <definedName name="_99__123Graph_LBL_DCHART_3" hidden="1">'[2]GR.MESC.'!$G$30:$G$52</definedName>
    <definedName name="_a5" hidden="1">'[1]page 1'!#REF!</definedName>
    <definedName name="_b1" hidden="1">'[7]Graph IU'!$B$276:$N$276</definedName>
    <definedName name="_b2" hidden="1">'[7]Graph IU'!$B$276:$N$276</definedName>
    <definedName name="_b3" hidden="1">'[7]Graph IU'!$B$124:$N$124</definedName>
    <definedName name="_b4" hidden="1">'[7]Graph IU'!$B$185:$N$185</definedName>
    <definedName name="_b5" hidden="1">'[7]Graph IU'!$B$144:$N$144</definedName>
    <definedName name="_b6" hidden="1">'[7]Graph IU'!$B$205:$N$205</definedName>
    <definedName name="_b7" hidden="1">'[7]Graph IU'!$B$225:$N$225</definedName>
    <definedName name="_b8" hidden="1">'[7]Graph IU'!$B$165:$N$165</definedName>
    <definedName name="_BBB1" hidden="1">{#N/A,#N/A,FALSE,"TAB.12"}</definedName>
    <definedName name="_BQ4.1" hidden="1">#REF!</definedName>
    <definedName name="_BQ4.10" hidden="1">#REF!</definedName>
    <definedName name="_BQ4.11" hidden="1">#REF!</definedName>
    <definedName name="_BQ4.12" hidden="1">#REF!</definedName>
    <definedName name="_BQ4.13" hidden="1">#REF!</definedName>
    <definedName name="_BQ4.14" hidden="1">#REF!</definedName>
    <definedName name="_BQ4.15" hidden="1">#REF!</definedName>
    <definedName name="_BQ4.16" hidden="1">#REF!</definedName>
    <definedName name="_BQ4.17" hidden="1">#REF!</definedName>
    <definedName name="_BQ4.18" hidden="1">#REF!</definedName>
    <definedName name="_BQ4.19" hidden="1">#REF!</definedName>
    <definedName name="_BQ4.2" hidden="1">[21]Dati!#REF!</definedName>
    <definedName name="_BQ4.20" localSheetId="0" hidden="1">#REF!</definedName>
    <definedName name="_BQ4.20" localSheetId="1" hidden="1">#REF!</definedName>
    <definedName name="_BQ4.20" localSheetId="2" hidden="1">#REF!</definedName>
    <definedName name="_BQ4.20" localSheetId="3" hidden="1">#REF!</definedName>
    <definedName name="_BQ4.20" localSheetId="4" hidden="1">#REF!</definedName>
    <definedName name="_BQ4.20" localSheetId="5" hidden="1">#REF!</definedName>
    <definedName name="_BQ4.20" hidden="1">#REF!</definedName>
    <definedName name="_BQ4.21" localSheetId="0" hidden="1">#REF!</definedName>
    <definedName name="_BQ4.21" localSheetId="1" hidden="1">#REF!</definedName>
    <definedName name="_BQ4.21" localSheetId="2" hidden="1">#REF!</definedName>
    <definedName name="_BQ4.21" localSheetId="3" hidden="1">#REF!</definedName>
    <definedName name="_BQ4.21" localSheetId="4" hidden="1">#REF!</definedName>
    <definedName name="_BQ4.21" localSheetId="5" hidden="1">#REF!</definedName>
    <definedName name="_BQ4.21" hidden="1">#REF!</definedName>
    <definedName name="_BQ4.22" localSheetId="0" hidden="1">#REF!</definedName>
    <definedName name="_BQ4.22" localSheetId="1" hidden="1">#REF!</definedName>
    <definedName name="_BQ4.22" localSheetId="2" hidden="1">#REF!</definedName>
    <definedName name="_BQ4.22" localSheetId="3" hidden="1">#REF!</definedName>
    <definedName name="_BQ4.22" localSheetId="4" hidden="1">#REF!</definedName>
    <definedName name="_BQ4.22" localSheetId="5" hidden="1">#REF!</definedName>
    <definedName name="_BQ4.22" hidden="1">#REF!</definedName>
    <definedName name="_BQ4.24" localSheetId="0" hidden="1">#REF!</definedName>
    <definedName name="_BQ4.24" localSheetId="1" hidden="1">#REF!</definedName>
    <definedName name="_BQ4.24" localSheetId="2" hidden="1">#REF!</definedName>
    <definedName name="_BQ4.24" localSheetId="3" hidden="1">#REF!</definedName>
    <definedName name="_BQ4.24" localSheetId="4" hidden="1">#REF!</definedName>
    <definedName name="_BQ4.24" localSheetId="5" hidden="1">#REF!</definedName>
    <definedName name="_BQ4.24" hidden="1">#REF!</definedName>
    <definedName name="_BQ4.3" hidden="1">#REF!</definedName>
    <definedName name="_BQ4.4" hidden="1">#REF!</definedName>
    <definedName name="_BQ4.5" hidden="1">[22]Sheet1!$A$1:$C$31</definedName>
    <definedName name="_BQ4.6" hidden="1">#REF!</definedName>
    <definedName name="_BQ4.7" hidden="1">#REF!</definedName>
    <definedName name="_BQ4.8" hidden="1">#REF!</definedName>
    <definedName name="_BQ4.9" hidden="1">#REF!</definedName>
    <definedName name="_d1" hidden="1">'[4]Graph IU'!$B$168:$N$168</definedName>
    <definedName name="_d8" hidden="1">'[4]Graph IU'!$B$127:$N$127</definedName>
    <definedName name="_df6574" hidden="1">'[7]Graph IU'!$B$127:$N$127</definedName>
    <definedName name="_dh987" hidden="1">'[2]GR.SEM.VARI'!$C$29:$C$50</definedName>
    <definedName name="_f4" hidden="1">'[4]Graph IU'!$B$228:$N$228</definedName>
    <definedName name="_f87" hidden="1">'[7]Graph IU'!$B$158:$N$158</definedName>
    <definedName name="_Fill" localSheetId="11" hidden="1">#REF!</definedName>
    <definedName name="_Fill" localSheetId="12" hidden="1">#REF!</definedName>
    <definedName name="_Fill" localSheetId="13" hidden="1">#REF!</definedName>
    <definedName name="_Fill" localSheetId="6" hidden="1">#REF!</definedName>
    <definedName name="_Fill" localSheetId="8" hidden="1">#REF!</definedName>
    <definedName name="_Fill" localSheetId="9" hidden="1">#REF!</definedName>
    <definedName name="_Fill" localSheetId="10" hidden="1">#REF!</definedName>
    <definedName name="_Fill" hidden="1">#REF!</definedName>
    <definedName name="_g87" hidden="1">'[7]Graph IU'!$B$218:$N$218</definedName>
    <definedName name="_h4" hidden="1">'[4]Graph IU'!$B$188:$N$188</definedName>
    <definedName name="_j7" hidden="1">'[4]Graph IU'!$B$127:$N$127</definedName>
    <definedName name="_k3" hidden="1">'[4]Graph IU'!$B$279:$N$279</definedName>
    <definedName name="_Key1" localSheetId="13" hidden="1">[9]ROLLUP!$AP$13</definedName>
    <definedName name="_Key1" hidden="1">#REF!</definedName>
    <definedName name="_Key2" hidden="1">#REF!</definedName>
    <definedName name="_kkk" hidden="1">#REF!</definedName>
    <definedName name="_lok3" hidden="1">[3]CIS!#REF!</definedName>
    <definedName name="_m1" hidden="1">[6]b!$BN$120:$BZ$120</definedName>
    <definedName name="_m3" hidden="1">'[2]GR.MESC.'!$D$30:$D$52</definedName>
    <definedName name="_m4" hidden="1">[2]GR.TEX!$C$28:$C$49</definedName>
    <definedName name="_m5" hidden="1">'[2]GR.P.F.'!$C$30:$C$51</definedName>
    <definedName name="_m6" hidden="1">[6]b!$BN$155:$BZ$155</definedName>
    <definedName name="_m7" hidden="1">[2]WASTE!#REF!</definedName>
    <definedName name="_m8" hidden="1">'[2]GR.SEM.VARI'!$E$29:$E$50</definedName>
    <definedName name="_m9" hidden="1">'[2]GR.MESC.'!$E$30:$E$52</definedName>
    <definedName name="_n1" hidden="1">'[2]GR.P.F.'!$D$30:$D$51</definedName>
    <definedName name="_n2" hidden="1">[2]WASTE!#REF!</definedName>
    <definedName name="_n3" hidden="1">'[2]GR.SEM.VARI'!$F$29:$F$50</definedName>
    <definedName name="_n4" hidden="1">'[2]GR.MESC.'!$F$30:$F$52</definedName>
    <definedName name="_n5" hidden="1">[2]GR.TEX!$E$28:$E$49</definedName>
    <definedName name="_n6" hidden="1">'[2]GR.P.F.'!$E$30:$E$51</definedName>
    <definedName name="_n7" hidden="1">[2]WASTE!#REF!</definedName>
    <definedName name="_n8" hidden="1">'[2]GR.SEM.VARI'!$C$29:$C$50</definedName>
    <definedName name="_n9" hidden="1">'[2]GR.MESC.'!$G$30:$G$52</definedName>
    <definedName name="_o1" hidden="1">'[4]Graph IU'!$B$288:$N$288</definedName>
    <definedName name="_o8" hidden="1">'[4]Graph IU'!$B$136:$N$136</definedName>
    <definedName name="_Order1" hidden="1">255</definedName>
    <definedName name="_Order2" hidden="1">255</definedName>
    <definedName name="_p2" hidden="1">{#N/A,#N/A,FALSE,"TAB.12"}</definedName>
    <definedName name="_p3" hidden="1">'[4]Graph IU'!$B$288:$N$288</definedName>
    <definedName name="_q87" hidden="1">'[7]Graph IU'!$B$137:$N$137</definedName>
    <definedName name="_q9874" hidden="1">'[7]Graph IU'!$B$147:$N$147</definedName>
    <definedName name="_s7" hidden="1">'[4]Graph IU'!$B$248:$N$248</definedName>
    <definedName name="_s8" hidden="1">[6]b!$BN$157:$BZ$157</definedName>
    <definedName name="_Sort" localSheetId="13" hidden="1">[9]ROLLUP!$C$13:$DN$13</definedName>
    <definedName name="_Sort" hidden="1">#REF!</definedName>
    <definedName name="_t5" hidden="1">'[7]Graph IU'!$B$156:$N$156</definedName>
    <definedName name="_Table2_In2" localSheetId="13" hidden="1">[23]Assumptions!#REF!</definedName>
    <definedName name="_Table2_In2" localSheetId="8" hidden="1">[24]Assumptions!#REF!</definedName>
    <definedName name="_Table2_In2" hidden="1">[24]Assumptions!#REF!</definedName>
    <definedName name="_u4" hidden="1">'[7]Graph IU'!$B$197:$N$197</definedName>
    <definedName name="_vfv1" hidden="1">{#N/A,#N/A,FALSE,"Latino America"}</definedName>
    <definedName name="_w6" hidden="1">'[7]Graph IU'!$B$217:$N$217</definedName>
    <definedName name="_w874" hidden="1">'[7]Graph IU'!$B$198:$N$198</definedName>
    <definedName name="_wrn2" localSheetId="13" hidden="1">{"Assump1",#N/A,TRUE,"Assumptions";"Assump2",#N/A,TRUE,"Assumptions"}</definedName>
    <definedName name="_wrn2" localSheetId="8" hidden="1">{"Assump1",#N/A,TRUE,"Assumptions";"Assump2",#N/A,TRUE,"Assumptions"}</definedName>
    <definedName name="_wrn2" hidden="1">{"Assump1",#N/A,TRUE,"Assumptions";"Assump2",#N/A,TRUE,"Assumptions"}</definedName>
    <definedName name="_x1" hidden="1">'[7]Graph IU'!$B$245:$N$245</definedName>
    <definedName name="_x2" hidden="1">[6]b!$BN$6:$BZ$6</definedName>
    <definedName name="AA" hidden="1">'[25]QUERY SIAF'!#REF!</definedName>
    <definedName name="aaa"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ab" hidden="1">1</definedName>
    <definedName name="ABC" hidden="1">{#N/A,#N/A,FALSE,"Latino America"}</definedName>
    <definedName name="AccessDatabase" hidden="1">"D:\CALCMO\CALCMO_NOVO_BY.mdb"</definedName>
    <definedName name="aerbaer"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aertbaert"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aerthbaer"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aerthbaert"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af"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ALAKAJAJ" hidden="1">#REF!</definedName>
    <definedName name="ALLEGATI"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anscount" hidden="1">3</definedName>
    <definedName name="APAC" hidden="1">#REF!</definedName>
    <definedName name="aretvgqre"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AS"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asfg0"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asfg1"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asfg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asfg3"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ASFSFA"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ASXFG"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ASXFG0"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asxfg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bbb" hidden="1">{#N/A,#N/A,FALSE,"TAB.12"}</definedName>
    <definedName name="Burton" hidden="1">#REF!</definedName>
    <definedName name="Calc_FooterType" hidden="1">"NONE"</definedName>
    <definedName name="chile2" hidden="1">{#N/A,#N/A,FALSE,"TAB.12"}</definedName>
    <definedName name="CIQWBGuid" hidden="1">"Tutti i numeri del piano Q4 2015 - 2016.02.12.xlsx"</definedName>
    <definedName name="col" hidden="1">{#N/A,#N/A,FALSE,"TAB.12"}</definedName>
    <definedName name="Consolidado_Truck" hidden="1">{#N/A,#N/A,FALSE,"TAB.12"}</definedName>
    <definedName name="cost123" hidden="1">'[5]Q.CF-E01'!#REF!</definedName>
    <definedName name="dadfa"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dd" hidden="1">{#N/A,#N/A,FALSE,"TAB.12"}</definedName>
    <definedName name="dfas1"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dfas2"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DFASD"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dfasd2"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dfgg"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DFRGF"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dfsafsdafdsa" hidden="1">#REF!</definedName>
    <definedName name="dhjdfhjsdtr"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dsfgert"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e"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EDUARDO" hidden="1">{#N/A,#N/A,FALSE,"Synthesis Economic";#N/A,#N/A,FALSE,"Analysis Variance";#N/A,#N/A,FALSE,"Fixed Cost Analysis";#N/A,#N/A,FALSE,"Man Power"}</definedName>
    <definedName name="EPMWorkbookOptions_2" hidden="1">"7f204CLojHW3dE+PWnG7rE9huLePPXlwOpsjK9jVwIWoh+AY4vFGsIoDKjeHt73u8KYnyg8kGD5GTiSo1qtslWOv6n50rj4jjNmIeBo+ivdSV7xvy4Lv4/8vYYMuIPHmWJ+48Ikn/CBWIQmz2cQa6Wv4dg5tOUZ8lLXm6IibyyA29h2iWtErEVu77i3ThHbLmkLbDSLdbrqK0o3ZYKv+i7P4GEN0Jg5qemgOeSKl4zPX4ChSPBNHFzliOXjw"</definedName>
    <definedName name="EPMWorkbookOptions_3" hidden="1">"zbvVXx1keTiu4FSEzom+HfxvLeR6awGk928M9BHldkC7Wq3bDWzr/zkMT3NrKIiiMpA1nkjr/2yYEDrOaxaQdJ1cGyDtdAS+CjIhagKeCDdSR3dnE/29h5wZRN57k2Q5dgyNcYXlTKbCUONGpc5CWAE6pBjTqDE1g/b3HPdKGbiju14fTnCKQ7MLpwaeqVLM4rpMNcAmof8apscVx6fqY09QJVm7p/CmQJIUBUiA/3AaJ/y2jH9vQaSj0cv7"</definedName>
    <definedName name="EPMWorkbookOptions_4" hidden="1">"yrSEJ8gr25pcl30NlTeS6fOzvJsvT/ztyI+HhvTRaAGWgkuCC1YMXXBJcuEYP5MKLnEuNyQHGJCLVOKJXWbptULzpXXxTjq8JgLA4GXe7iWRzGdJvJM2cvhuKCuylHWdHhNJbyh0OgWQFZBGo6ARy5gc6OO8JvZBq621WwdP7jTNsgzD7D65U/mc3EOMG7NZRwB4kZZ1vR4fi8Zmf3n2BVQKqaRAuewKmA4Fr6ZpMutYzqoMioIm3Snqr4Pr"</definedName>
    <definedName name="EPMWorkbookOptions_5" hidden="1">"IFcjQb1e270O0rmsg0uOWKb+eq0jFipNDfNAlQ5UPAuIh6sUX4pzHE3vcS3O5FOmEchQpmr3JusyPRqLImO3hHlYxuKa3db+IV/3vp3E5jJfQ4zxZRBZYy55vZyGhMvB1eZZpe9tR3k4YfJyuUxeH2Jcp7cdAMBQaGVdq0eG0rjoa90kEUkuFBJXiMZmfn4/NpHs58x5VTxF0WRF+4e7vXtXvVo+q14EckOw8qXf893KpS2LmioUZJJkinue"</definedName>
    <definedName name="EPMWorkbookOptions_6" hidden="1">"28I8bI67U5VB74QTXD2XE1xAMa7VfDzQclZabcuapIrKCdXayKVaI45xvbZxc2+gZV2wx8eSg4pzdChsnbrki68tSsnDhH98qTBc5qVyVlWwJ6lt5fCH1PYvguQ+r+XosGE0GkyjYhoGXWFYsl4xxjW9onMmbTRolqLG5nlUwZBjXK0UINlqDm4cHB8Lg7HQBZYUtYDM/+j2NVjqBZY0LFzWsZxXMVSV1kA85TuqZD7fyIlAbr6CcuFL2lQq"</definedName>
    <definedName name="EPMWorkbookOptions_7" hidden="1">"mqIJnWEv8/fjziqRNVWQ+/7jV6dM5Xy+f/GBckO24qVn83YwOfiN53yyuSsJ/YEq9U+ZyTl8gnyJMXwW9ZeW+XpzHBDh0rpdPJq7l1EsmnQjnkj78E+sdWmOR0t+FGm9MfkhJV6FYwTdF8VWZtCOvncTbwvMxAnUkT+mYvf1V7j8us5mc2C7/GAUzlEvoLi0TnbE7RdmdNL4tvtTR5ZuTGAXoufVCIn2799Ww0YfqGr+AcgqrffbSgAA"</definedName>
    <definedName name="ertbaert"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EV__LASTREFTIME__" hidden="1">"03.03.2015 14:43:19"</definedName>
    <definedName name="fadfsdfsdfsa" hidden="1">#REF!</definedName>
    <definedName name="fafsda" hidden="1">#REF!</definedName>
    <definedName name="FD"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fffff"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fg"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fgfgfg"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fgghmn"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fghjkhjk"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FGHJUBGZ"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fgvhtrfchjx"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fsa" hidden="1">{#N/A,#N/A,FALSE,"TAB.12"}</definedName>
    <definedName name="fsae" hidden="1">{#N/A,#N/A,FALSE,"TAB.12"}</definedName>
    <definedName name="fsae1" hidden="1">{#N/A,#N/A,FALSE,"TAB.12"}</definedName>
    <definedName name="fujfui"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GAGAGAG" hidden="1">{#N/A,#N/A,FALSE,"Latino America"}</definedName>
    <definedName name="GDAGSAGASD"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gfggggg"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GGGGG" hidden="1">{#N/A,#N/A,FALSE,"TAB.12"}</definedName>
    <definedName name="h" hidden="1">[26]CIS!#REF!</definedName>
    <definedName name="HAHHAHAHA" hidden="1">{#N/A,#N/A,FALSE,"Synthesis Economic";#N/A,#N/A,FALSE,"Analysis Variance";#N/A,#N/A,FALSE,"Fixed Cost Analysis";#N/A,#N/A,FALSE,"Man Power"}</definedName>
    <definedName name="hgy96r7"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hhh"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HTML_CodePage" hidden="1">1252</definedName>
    <definedName name="HTML_Control" hidden="1">{"'ALL14TOTAL'!$A$1:$Q$50"}</definedName>
    <definedName name="HTML_Description" hidden="1">""</definedName>
    <definedName name="HTML_Email" hidden="1">""</definedName>
    <definedName name="HTML_Header" hidden="1">"ALL14TOTAL"</definedName>
    <definedName name="HTML_LastUpdate" hidden="1">"15/03/2001"</definedName>
    <definedName name="HTML_LineAfter" hidden="1">FALSE</definedName>
    <definedName name="HTML_LineBefore" hidden="1">FALSE</definedName>
    <definedName name="HTML_Name" hidden="1">"DUCACA1"</definedName>
    <definedName name="HTML_OBDlg2" hidden="1">TRUE</definedName>
    <definedName name="HTML_OBDlg4" hidden="1">TRUE</definedName>
    <definedName name="HTML_OS" hidden="1">0</definedName>
    <definedName name="HTML_PathFile" hidden="1">"D:\CAF\Intranet\MyHTML6.htm"</definedName>
    <definedName name="HTML_Title" hidden="1">"CAFTOTAL"</definedName>
    <definedName name="hyuguy"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Input_FooterType" hidden="1">"INTERNAL"</definedName>
    <definedName name="IQ_ADDIN" hidden="1">"AUTO"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"12/17/2018 15:17:39"</definedName>
    <definedName name="IQ_QTD" hidden="1">750000</definedName>
    <definedName name="IQ_TODAY" hidden="1">0</definedName>
    <definedName name="IQ_YTDMONTH" hidden="1">130000</definedName>
    <definedName name="J" hidden="1">#REF!</definedName>
    <definedName name="khgf" hidden="1">'[27]Eingabe ASS'!$A$5:$A$18</definedName>
    <definedName name="kjhit"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kjkkjk"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KKKKK" hidden="1">{#N/A,#N/A,FALSE,"TAB.12"}</definedName>
    <definedName name="kl"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kòiouiou"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kw" hidden="1">{#N/A,#N/A,FALSE,"Schicht";#N/A,#N/A,FALSE,"Übersicht"}</definedName>
    <definedName name="Latam" hidden="1">{#N/A,#N/A,FALSE,"TAB.12"}</definedName>
    <definedName name="Latam1" hidden="1">{#N/A,#N/A,FALSE,"TAB.12"}</definedName>
    <definedName name="limcount" hidden="1">1</definedName>
    <definedName name="LKASD" hidden="1">{#N/A,#N/A,FALSE,"TAB.12"}</definedName>
    <definedName name="llkjiiu"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llkklhlhkhkl"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LSDF" hidden="1">{#N/A,#N/A,FALSE,"TAB.12"}</definedName>
    <definedName name="M"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maru"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maru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Mexico" hidden="1">{#N/A,#N/A,FALSE,"TAB.12"}</definedName>
    <definedName name="òòòòò" hidden="1">{#N/A,#N/A,FALSE,"Latino America"}</definedName>
    <definedName name="op"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pepe"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produc"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Produz"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produz2"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produzio"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prov"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prov2"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prova_3"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Q"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qa"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qergasdf"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qertasdf"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qertb"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qertbqwert"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qertgasdf"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qertqre"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qqq"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qreteqrt"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qretert"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res"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RRR"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rrrrr"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rthrth"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rthtrh"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rtsynjrty"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ruiryui"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S"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SAPBEXrevision" hidden="1">1</definedName>
    <definedName name="SAPBEXsysID" hidden="1">"BD0"</definedName>
    <definedName name="SAPBEXwbID" hidden="1">"3IGMU824V3Y96YSRPEJFWGIN6"</definedName>
    <definedName name="sdf"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sdfdsrtvg3e"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sdfghfgh"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sedfg3we4rg"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sencount" hidden="1">1</definedName>
    <definedName name="sgdfg"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SIG_LngApp" hidden="1">[28]SIG_LANGUE!$A$2</definedName>
    <definedName name="test" hidden="1">{#N/A,#N/A,FALSE,"TAB.12"}</definedName>
    <definedName name="teste1" hidden="1">{#N/A,#N/A,FALSE,"SIBY S_REC"}</definedName>
    <definedName name="TESTES" hidden="1">{#N/A,#N/A,FALSE,"SIBY S_REC"}</definedName>
    <definedName name="TETETET" hidden="1">{#N/A,#N/A,FALSE,"TAB.12"}</definedName>
    <definedName name="teyjtyj"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thrhq"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U" hidden="1">#REF!</definedName>
    <definedName name="uior78ir"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uiyeyty"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uoihoyhu"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uytrd"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V"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vfv" hidden="1">{#N/A,#N/A,FALSE,"Latino America"}</definedName>
    <definedName name="w"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W.BRASIL." hidden="1">{#N/A,#N/A,FALSE,"TAB.12"}</definedName>
    <definedName name="WE"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wer"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wertbqert"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werthbaert"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wrcteste1" hidden="1">{#N/A,#N/A,FALSE,"SIBY S_REC"}</definedName>
    <definedName name="wrn.ARGENTINA." hidden="1">{#N/A,#N/A,FALSE,"TAB.12"}</definedName>
    <definedName name="wrn.ARGENTINA.1" hidden="1">{#N/A,#N/A,FALSE,"TAB.12"}</definedName>
    <definedName name="wrn.Assumptions." localSheetId="13" hidden="1">{"Assump1",#N/A,TRUE,"Assumptions";"Assump2",#N/A,TRUE,"Assumptions"}</definedName>
    <definedName name="wrn.Assumptions." localSheetId="8" hidden="1">{"Assump1",#N/A,TRUE,"Assumptions";"Assump2",#N/A,TRUE,"Assumptions"}</definedName>
    <definedName name="wrn.Assumptions." hidden="1">{"Assump1",#N/A,TRUE,"Assumptions";"Assump2",#N/A,TRUE,"Assumptions"}</definedName>
    <definedName name="wrn.Betka." hidden="1">{#N/A,#N/A,FALSE,"Schicht";#N/A,#N/A,FALSE,"Übersicht"}</definedName>
    <definedName name="wrn.BRASIL." hidden="1">{#N/A,#N/A,FALSE,"TAB.12"}</definedName>
    <definedName name="wrn.Brasil.1" hidden="1">{#N/A,#N/A,FALSE,"TAB.12"}</definedName>
    <definedName name="wrn.COMITE." hidden="1">{"COMITE",#N/A,FALSE,"COMITE"}</definedName>
    <definedName name="wrn.Company." hidden="1">{#N/A,#N/A,FALSE,"Synthesis Economic";#N/A,#N/A,FALSE,"Analysis Variance";#N/A,#N/A,FALSE,"Fixed Cost Analysis";#N/A,#N/A,FALSE,"Man Power"}</definedName>
    <definedName name="wrn.prov._.result."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wrn.prov_.result."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wrn.PROVISIONAL._.RESULTS."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wrn.RESUMO." hidden="1">{"RESUMO",#N/A,FALSE,"BRASIL"}</definedName>
    <definedName name="wrn.RESUMO1." hidden="1">{"RESUMO",#N/A,FALSE,"BRASIL"}</definedName>
    <definedName name="wrn.SUDAM." hidden="1">{"SUDAM",#N/A,FALSE,"SUDAM"}</definedName>
    <definedName name="wrn.Summary." hidden="1">{"Summary",#N/A,FALSE,"Input"}</definedName>
    <definedName name="wrn.TESTE." hidden="1">{#N/A,#N/A,FALSE,"SIBY S_REC"}</definedName>
    <definedName name="wrn.VENEZUELA." hidden="1">{#N/A,#N/A,FALSE,"TAB.12"}</definedName>
    <definedName name="wrn.Venezuela.1" hidden="1">{#N/A,#N/A,FALSE,"TAB.12"}</definedName>
    <definedName name="wrn.WCAP._.L.._.AMERICA." hidden="1">{#N/A,#N/A,FALSE,"Latino America"}</definedName>
    <definedName name="wrn.WCAP._L.._America.1" hidden="1">{#N/A,#N/A,FALSE,"Latino America"}</definedName>
    <definedName name="wrtwqert"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wserthbaesr"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ww"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X"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XXX"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yjtyj" hidden="1">{#N/A,#N/A,FALSE,"P&amp;L COMPANY";#N/A,#N/A,FALSE,"P&amp;L NETWORK";#N/A,#N/A,FALSE,"P&amp;L TRUCKWEB";"KPI MONTH",#N/A,FALSE,"KPI";"KPI YTD",#N/A,FALSE,"KPI";#N/A,#N/A,FALSE,"RF VARIANCE (2)";#N/A,#N/A,FALSE,"KEY ACTIONS";"BALANCE SHEET - PROVISIONAL RESULT",#N/A,FALSE,"B.SHEET &amp; F.FLOW";#N/A,#N/A,FALSE,"SALES-MARGIN CHANNEL ";#N/A,#N/A,FALSE,"Staff";#N/A,#N/A,FALSE,"STOCK";#N/A,#N/A,FALSE,"Volume"}</definedName>
    <definedName name="z" hidden="1">{"p&amp;l company",#N/A,FALSE,"P&amp;L COMPANY";"p&amp;l network",#N/A,FALSE,"P&amp;L NETWORK";"p&amp;l truck",#N/A,FALSE,"P&amp;L TRUCKWEB";"KPI MONTH",#N/A,FALSE,"KPI";"KPI YTD",#N/A,FALSE,"KPI";"rf variance",#N/A,FALSE,"RF VARIANCE (2)";"key actions",#N/A,FALSE,"KEY ACTIONS";"BALANCE SHEET - PROVISIONAL RESULT",#N/A,FALSE,"B.SHEET &amp; F.FLOW";"sales by channel",#N/A,FALSE,"SALES-MARGIN CHANNEL ";"bsinfo",#N/A,FALSE,"bsinfo";"volume",#N/A,FALSE,"Volume"}</definedName>
    <definedName name="ZXZXZ" hidden="1">{#N/A,#N/A,FALSE,"TAB.12"}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1" i="30" l="1"/>
  <c r="F11" i="30"/>
  <c r="E11" i="30"/>
  <c r="D11" i="30"/>
  <c r="B11" i="30"/>
  <c r="H10" i="30"/>
  <c r="F10" i="30"/>
  <c r="E10" i="30"/>
  <c r="D10" i="30"/>
  <c r="B10" i="30"/>
  <c r="H9" i="30"/>
  <c r="F9" i="30"/>
  <c r="E9" i="30"/>
  <c r="D9" i="30"/>
  <c r="B9" i="30"/>
  <c r="H8" i="30"/>
  <c r="F8" i="30"/>
  <c r="E8" i="30"/>
  <c r="D8" i="30"/>
  <c r="B8" i="30"/>
  <c r="H7" i="30"/>
  <c r="F7" i="30"/>
  <c r="E7" i="30"/>
  <c r="D7" i="30"/>
  <c r="B7" i="30"/>
  <c r="H6" i="30"/>
  <c r="F6" i="30"/>
  <c r="E6" i="30"/>
  <c r="D6" i="30"/>
  <c r="B6" i="30"/>
  <c r="H5" i="30"/>
  <c r="F5" i="30"/>
  <c r="E5" i="30"/>
  <c r="D5" i="30"/>
  <c r="B5" i="30"/>
  <c r="G19" i="29"/>
  <c r="F19" i="29"/>
  <c r="E19" i="29"/>
  <c r="D19" i="29"/>
  <c r="C19" i="29"/>
  <c r="G18" i="29"/>
  <c r="F18" i="29"/>
  <c r="E18" i="29"/>
  <c r="D18" i="29"/>
  <c r="C18" i="29"/>
  <c r="G17" i="29"/>
  <c r="F17" i="29"/>
  <c r="E17" i="29"/>
  <c r="D17" i="29"/>
  <c r="C17" i="29"/>
  <c r="G16" i="29"/>
  <c r="F16" i="29"/>
  <c r="E16" i="29"/>
  <c r="D16" i="29"/>
  <c r="C16" i="29"/>
  <c r="G15" i="29"/>
  <c r="F15" i="29"/>
  <c r="E15" i="29"/>
  <c r="D15" i="29"/>
  <c r="C15" i="29"/>
  <c r="G13" i="29"/>
  <c r="F13" i="29"/>
  <c r="E13" i="29"/>
  <c r="D13" i="29"/>
  <c r="C13" i="29"/>
  <c r="G12" i="29"/>
  <c r="F12" i="29"/>
  <c r="E12" i="29"/>
  <c r="D12" i="29"/>
  <c r="C12" i="29"/>
  <c r="G11" i="29"/>
  <c r="F11" i="29"/>
  <c r="E11" i="29"/>
  <c r="D11" i="29"/>
  <c r="C11" i="29"/>
  <c r="G10" i="29"/>
  <c r="F10" i="29"/>
  <c r="E10" i="29"/>
  <c r="D10" i="29"/>
  <c r="C10" i="29"/>
  <c r="G9" i="29"/>
  <c r="F9" i="29"/>
  <c r="E9" i="29"/>
  <c r="D9" i="29"/>
  <c r="C9" i="29"/>
  <c r="G8" i="29"/>
  <c r="F8" i="29"/>
  <c r="E8" i="29"/>
  <c r="D8" i="29"/>
  <c r="C8" i="29"/>
  <c r="G7" i="29"/>
  <c r="F7" i="29"/>
  <c r="E7" i="29"/>
  <c r="D7" i="29"/>
  <c r="C7" i="29"/>
  <c r="G4" i="29"/>
  <c r="F4" i="29"/>
  <c r="E4" i="29"/>
  <c r="D4" i="29"/>
  <c r="C4" i="29"/>
  <c r="G12" i="28"/>
  <c r="F12" i="28"/>
  <c r="E12" i="28"/>
  <c r="D12" i="28"/>
  <c r="C12" i="28"/>
  <c r="G11" i="28"/>
  <c r="F11" i="28"/>
  <c r="E11" i="28"/>
  <c r="D11" i="28"/>
  <c r="C11" i="28"/>
  <c r="G10" i="28"/>
  <c r="F10" i="28"/>
  <c r="E10" i="28"/>
  <c r="D10" i="28"/>
  <c r="C10" i="28"/>
  <c r="G9" i="28"/>
  <c r="F9" i="28"/>
  <c r="E9" i="28"/>
  <c r="D9" i="28"/>
  <c r="C9" i="28"/>
  <c r="G8" i="28"/>
  <c r="F8" i="28"/>
  <c r="E8" i="28"/>
  <c r="D8" i="28"/>
  <c r="C8" i="28"/>
  <c r="B8" i="28"/>
  <c r="G7" i="28"/>
  <c r="F7" i="28"/>
  <c r="E7" i="28"/>
  <c r="D7" i="28"/>
  <c r="C7" i="28"/>
  <c r="B7" i="28"/>
  <c r="G5" i="28"/>
  <c r="F5" i="28"/>
  <c r="E5" i="28"/>
  <c r="D5" i="28"/>
  <c r="C5" i="28"/>
  <c r="M84" i="26"/>
  <c r="L84" i="26"/>
  <c r="J84" i="26"/>
  <c r="I84" i="26"/>
  <c r="H84" i="26"/>
  <c r="G84" i="26"/>
  <c r="F84" i="26"/>
  <c r="E84" i="26"/>
  <c r="D84" i="26"/>
  <c r="C84" i="26"/>
  <c r="M83" i="26"/>
  <c r="L83" i="26"/>
  <c r="J83" i="26"/>
  <c r="I83" i="26"/>
  <c r="H83" i="26"/>
  <c r="G83" i="26"/>
  <c r="F83" i="26"/>
  <c r="E83" i="26"/>
  <c r="D83" i="26"/>
  <c r="C83" i="26"/>
  <c r="M81" i="26"/>
  <c r="L81" i="26"/>
  <c r="J81" i="26"/>
  <c r="I81" i="26"/>
  <c r="H81" i="26"/>
  <c r="G81" i="26"/>
  <c r="F81" i="26"/>
  <c r="E81" i="26"/>
  <c r="D81" i="26"/>
  <c r="C81" i="26"/>
  <c r="M79" i="26"/>
  <c r="L79" i="26"/>
  <c r="J79" i="26"/>
  <c r="I79" i="26"/>
  <c r="H79" i="26"/>
  <c r="G79" i="26"/>
  <c r="F79" i="26"/>
  <c r="E79" i="26"/>
  <c r="D79" i="26"/>
  <c r="C79" i="26"/>
  <c r="M77" i="26"/>
  <c r="L77" i="26"/>
  <c r="J77" i="26"/>
  <c r="I77" i="26"/>
  <c r="H77" i="26"/>
  <c r="G77" i="26"/>
  <c r="F77" i="26"/>
  <c r="E77" i="26"/>
  <c r="D77" i="26"/>
  <c r="C77" i="26"/>
  <c r="M76" i="26"/>
  <c r="L76" i="26"/>
  <c r="J76" i="26"/>
  <c r="I76" i="26"/>
  <c r="H76" i="26"/>
  <c r="G76" i="26"/>
  <c r="F76" i="26"/>
  <c r="E76" i="26"/>
  <c r="D76" i="26"/>
  <c r="C76" i="26"/>
  <c r="M74" i="26"/>
  <c r="L74" i="26"/>
  <c r="J74" i="26"/>
  <c r="I74" i="26"/>
  <c r="H74" i="26"/>
  <c r="G74" i="26"/>
  <c r="F74" i="26"/>
  <c r="E74" i="26"/>
  <c r="D74" i="26"/>
  <c r="C74" i="26"/>
  <c r="M73" i="26"/>
  <c r="L73" i="26"/>
  <c r="J73" i="26"/>
  <c r="I73" i="26"/>
  <c r="H73" i="26"/>
  <c r="G73" i="26"/>
  <c r="F73" i="26"/>
  <c r="E73" i="26"/>
  <c r="D73" i="26"/>
  <c r="C73" i="26"/>
  <c r="L71" i="26"/>
  <c r="I71" i="26"/>
  <c r="H71" i="26"/>
  <c r="G71" i="26"/>
  <c r="E71" i="26"/>
  <c r="C71" i="26"/>
  <c r="B71" i="26"/>
  <c r="M70" i="26"/>
  <c r="L70" i="26"/>
  <c r="J70" i="26"/>
  <c r="I70" i="26"/>
  <c r="H70" i="26"/>
  <c r="G70" i="26"/>
  <c r="F70" i="26"/>
  <c r="E70" i="26"/>
  <c r="D70" i="26"/>
  <c r="C70" i="26"/>
  <c r="M64" i="26"/>
  <c r="L64" i="26"/>
  <c r="J64" i="26"/>
  <c r="I64" i="26"/>
  <c r="H64" i="26"/>
  <c r="G64" i="26"/>
  <c r="F64" i="26"/>
  <c r="E64" i="26"/>
  <c r="D64" i="26"/>
  <c r="C64" i="26"/>
  <c r="B64" i="26"/>
  <c r="B84" i="26" s="1"/>
  <c r="M63" i="26"/>
  <c r="L63" i="26"/>
  <c r="J63" i="26"/>
  <c r="I63" i="26"/>
  <c r="H63" i="26"/>
  <c r="G63" i="26"/>
  <c r="F63" i="26"/>
  <c r="E63" i="26"/>
  <c r="D63" i="26"/>
  <c r="C63" i="26"/>
  <c r="M61" i="26"/>
  <c r="L61" i="26"/>
  <c r="J61" i="26"/>
  <c r="I61" i="26"/>
  <c r="H61" i="26"/>
  <c r="G61" i="26"/>
  <c r="F61" i="26"/>
  <c r="E61" i="26"/>
  <c r="D61" i="26"/>
  <c r="C61" i="26"/>
  <c r="B61" i="26"/>
  <c r="B81" i="26" s="1"/>
  <c r="M59" i="26"/>
  <c r="L59" i="26"/>
  <c r="J59" i="26"/>
  <c r="I59" i="26"/>
  <c r="H59" i="26"/>
  <c r="G59" i="26"/>
  <c r="F59" i="26"/>
  <c r="E59" i="26"/>
  <c r="D59" i="26"/>
  <c r="C59" i="26"/>
  <c r="M57" i="26"/>
  <c r="L57" i="26"/>
  <c r="J57" i="26"/>
  <c r="I57" i="26"/>
  <c r="H57" i="26"/>
  <c r="G57" i="26"/>
  <c r="F57" i="26"/>
  <c r="E57" i="26"/>
  <c r="D57" i="26"/>
  <c r="C57" i="26"/>
  <c r="B57" i="26"/>
  <c r="B77" i="26" s="1"/>
  <c r="M56" i="26"/>
  <c r="L56" i="26"/>
  <c r="J56" i="26"/>
  <c r="I56" i="26"/>
  <c r="H56" i="26"/>
  <c r="G56" i="26"/>
  <c r="F56" i="26"/>
  <c r="E56" i="26"/>
  <c r="D56" i="26"/>
  <c r="C56" i="26"/>
  <c r="B56" i="26"/>
  <c r="B76" i="26" s="1"/>
  <c r="M54" i="26"/>
  <c r="L54" i="26"/>
  <c r="J54" i="26"/>
  <c r="I54" i="26"/>
  <c r="H54" i="26"/>
  <c r="G54" i="26"/>
  <c r="F54" i="26"/>
  <c r="E54" i="26"/>
  <c r="D54" i="26"/>
  <c r="C54" i="26"/>
  <c r="B54" i="26"/>
  <c r="B74" i="26" s="1"/>
  <c r="M53" i="26"/>
  <c r="L53" i="26"/>
  <c r="J53" i="26"/>
  <c r="I53" i="26"/>
  <c r="H53" i="26"/>
  <c r="G53" i="26"/>
  <c r="F53" i="26"/>
  <c r="E53" i="26"/>
  <c r="D53" i="26"/>
  <c r="C53" i="26"/>
  <c r="B53" i="26"/>
  <c r="B73" i="26" s="1"/>
  <c r="L51" i="26"/>
  <c r="I51" i="26"/>
  <c r="G51" i="26"/>
  <c r="E51" i="26"/>
  <c r="C51" i="26"/>
  <c r="M50" i="26"/>
  <c r="L50" i="26"/>
  <c r="J50" i="26"/>
  <c r="I50" i="26"/>
  <c r="H50" i="26"/>
  <c r="G50" i="26"/>
  <c r="F50" i="26"/>
  <c r="E50" i="26"/>
  <c r="D50" i="26"/>
  <c r="C50" i="26"/>
  <c r="B50" i="26"/>
  <c r="B70" i="26" s="1"/>
  <c r="L47" i="26"/>
  <c r="L67" i="26" s="1"/>
  <c r="I47" i="26"/>
  <c r="I67" i="26" s="1"/>
  <c r="G47" i="26"/>
  <c r="G67" i="26" s="1"/>
  <c r="C47" i="26"/>
  <c r="C67" i="26" s="1"/>
  <c r="M44" i="26"/>
  <c r="L44" i="26"/>
  <c r="J44" i="26"/>
  <c r="I44" i="26"/>
  <c r="H44" i="26"/>
  <c r="G44" i="26"/>
  <c r="F44" i="26"/>
  <c r="E44" i="26"/>
  <c r="D44" i="26"/>
  <c r="C44" i="26"/>
  <c r="M43" i="26"/>
  <c r="L43" i="26"/>
  <c r="J43" i="26"/>
  <c r="I43" i="26"/>
  <c r="H43" i="26"/>
  <c r="G43" i="26"/>
  <c r="F43" i="26"/>
  <c r="E43" i="26"/>
  <c r="D43" i="26"/>
  <c r="C43" i="26"/>
  <c r="B43" i="26"/>
  <c r="B63" i="26" s="1"/>
  <c r="B83" i="26" s="1"/>
  <c r="M41" i="26"/>
  <c r="L41" i="26"/>
  <c r="J41" i="26"/>
  <c r="I41" i="26"/>
  <c r="H41" i="26"/>
  <c r="G41" i="26"/>
  <c r="F41" i="26"/>
  <c r="E41" i="26"/>
  <c r="D41" i="26"/>
  <c r="C41" i="26"/>
  <c r="M39" i="26"/>
  <c r="L39" i="26"/>
  <c r="J39" i="26"/>
  <c r="I39" i="26"/>
  <c r="H39" i="26"/>
  <c r="G39" i="26"/>
  <c r="F39" i="26"/>
  <c r="E39" i="26"/>
  <c r="D39" i="26"/>
  <c r="C39" i="26"/>
  <c r="M38" i="26"/>
  <c r="L38" i="26"/>
  <c r="J38" i="26"/>
  <c r="I38" i="26"/>
  <c r="H38" i="26"/>
  <c r="G38" i="26"/>
  <c r="F38" i="26"/>
  <c r="E38" i="26"/>
  <c r="D38" i="26"/>
  <c r="C38" i="26"/>
  <c r="B38" i="26"/>
  <c r="M36" i="26"/>
  <c r="L36" i="26"/>
  <c r="J36" i="26"/>
  <c r="I36" i="26"/>
  <c r="H36" i="26"/>
  <c r="G36" i="26"/>
  <c r="F36" i="26"/>
  <c r="E36" i="26"/>
  <c r="D36" i="26"/>
  <c r="C36" i="26"/>
  <c r="M35" i="26"/>
  <c r="L35" i="26"/>
  <c r="J35" i="26"/>
  <c r="I35" i="26"/>
  <c r="H35" i="26"/>
  <c r="G35" i="26"/>
  <c r="F35" i="26"/>
  <c r="E35" i="26"/>
  <c r="D35" i="26"/>
  <c r="C35" i="26"/>
  <c r="L33" i="26"/>
  <c r="I33" i="26"/>
  <c r="G33" i="26"/>
  <c r="F33" i="26"/>
  <c r="E33" i="26"/>
  <c r="D33" i="26"/>
  <c r="C33" i="26"/>
  <c r="M32" i="26"/>
  <c r="L32" i="26"/>
  <c r="J32" i="26"/>
  <c r="I32" i="26"/>
  <c r="H32" i="26"/>
  <c r="G32" i="26"/>
  <c r="F32" i="26"/>
  <c r="E32" i="26"/>
  <c r="D32" i="26"/>
  <c r="C32" i="26"/>
  <c r="F30" i="26"/>
  <c r="H30" i="26" s="1"/>
  <c r="J30" i="26" s="1"/>
  <c r="M30" i="26" s="1"/>
  <c r="E30" i="26"/>
  <c r="E29" i="26"/>
  <c r="E47" i="26" s="1"/>
  <c r="E67" i="26" s="1"/>
  <c r="M25" i="26"/>
  <c r="L25" i="26"/>
  <c r="J25" i="26"/>
  <c r="I25" i="26"/>
  <c r="H25" i="26"/>
  <c r="G25" i="26"/>
  <c r="F25" i="26"/>
  <c r="E25" i="26"/>
  <c r="D25" i="26"/>
  <c r="C25" i="26"/>
  <c r="M24" i="26"/>
  <c r="L24" i="26"/>
  <c r="J24" i="26"/>
  <c r="I24" i="26"/>
  <c r="H24" i="26"/>
  <c r="G24" i="26"/>
  <c r="F24" i="26"/>
  <c r="E24" i="26"/>
  <c r="D24" i="26"/>
  <c r="C24" i="26"/>
  <c r="M23" i="26"/>
  <c r="L23" i="26"/>
  <c r="J23" i="26"/>
  <c r="I23" i="26"/>
  <c r="H23" i="26"/>
  <c r="G23" i="26"/>
  <c r="F23" i="26"/>
  <c r="E23" i="26"/>
  <c r="D23" i="26"/>
  <c r="C23" i="26"/>
  <c r="M22" i="26"/>
  <c r="L22" i="26"/>
  <c r="J22" i="26"/>
  <c r="I22" i="26"/>
  <c r="H22" i="26"/>
  <c r="G22" i="26"/>
  <c r="F22" i="26"/>
  <c r="E22" i="26"/>
  <c r="D22" i="26"/>
  <c r="C22" i="26"/>
  <c r="M21" i="26"/>
  <c r="L21" i="26"/>
  <c r="J21" i="26"/>
  <c r="I21" i="26"/>
  <c r="H21" i="26"/>
  <c r="G21" i="26"/>
  <c r="F21" i="26"/>
  <c r="E21" i="26"/>
  <c r="D21" i="26"/>
  <c r="C21" i="26"/>
  <c r="M20" i="26"/>
  <c r="L20" i="26"/>
  <c r="J20" i="26"/>
  <c r="I20" i="26"/>
  <c r="H20" i="26"/>
  <c r="G20" i="26"/>
  <c r="F20" i="26"/>
  <c r="E20" i="26"/>
  <c r="D20" i="26"/>
  <c r="C20" i="26"/>
  <c r="M19" i="26"/>
  <c r="L19" i="26"/>
  <c r="J19" i="26"/>
  <c r="I19" i="26"/>
  <c r="H19" i="26"/>
  <c r="G19" i="26"/>
  <c r="F19" i="26"/>
  <c r="E19" i="26"/>
  <c r="D19" i="26"/>
  <c r="C19" i="26"/>
  <c r="M18" i="26"/>
  <c r="L18" i="26"/>
  <c r="J18" i="26"/>
  <c r="I18" i="26"/>
  <c r="H18" i="26"/>
  <c r="G18" i="26"/>
  <c r="F18" i="26"/>
  <c r="E18" i="26"/>
  <c r="D18" i="26"/>
  <c r="C18" i="26"/>
  <c r="M17" i="26"/>
  <c r="L17" i="26"/>
  <c r="J17" i="26"/>
  <c r="I17" i="26"/>
  <c r="H17" i="26"/>
  <c r="G17" i="26"/>
  <c r="F17" i="26"/>
  <c r="E17" i="26"/>
  <c r="D17" i="26"/>
  <c r="C17" i="26"/>
  <c r="B17" i="26"/>
  <c r="M16" i="26"/>
  <c r="L16" i="26"/>
  <c r="J16" i="26"/>
  <c r="I16" i="26"/>
  <c r="H16" i="26"/>
  <c r="G16" i="26"/>
  <c r="F16" i="26"/>
  <c r="E16" i="26"/>
  <c r="D16" i="26"/>
  <c r="C16" i="26"/>
  <c r="B16" i="26"/>
  <c r="M15" i="26"/>
  <c r="L15" i="26"/>
  <c r="J15" i="26"/>
  <c r="I15" i="26"/>
  <c r="H15" i="26"/>
  <c r="G15" i="26"/>
  <c r="F15" i="26"/>
  <c r="E15" i="26"/>
  <c r="D15" i="26"/>
  <c r="C15" i="26"/>
  <c r="B15" i="26"/>
  <c r="M14" i="26"/>
  <c r="L14" i="26"/>
  <c r="J14" i="26"/>
  <c r="I14" i="26"/>
  <c r="H14" i="26"/>
  <c r="G14" i="26"/>
  <c r="F14" i="26"/>
  <c r="E14" i="26"/>
  <c r="D14" i="26"/>
  <c r="C14" i="26"/>
  <c r="M13" i="26"/>
  <c r="L13" i="26"/>
  <c r="J13" i="26"/>
  <c r="I13" i="26"/>
  <c r="H13" i="26"/>
  <c r="G13" i="26"/>
  <c r="F13" i="26"/>
  <c r="E13" i="26"/>
  <c r="D13" i="26"/>
  <c r="C13" i="26"/>
  <c r="M12" i="26"/>
  <c r="L12" i="26"/>
  <c r="J12" i="26"/>
  <c r="I12" i="26"/>
  <c r="H12" i="26"/>
  <c r="G12" i="26"/>
  <c r="F12" i="26"/>
  <c r="E12" i="26"/>
  <c r="D12" i="26"/>
  <c r="C12" i="26"/>
  <c r="M11" i="26"/>
  <c r="L11" i="26"/>
  <c r="J11" i="26"/>
  <c r="I11" i="26"/>
  <c r="H11" i="26"/>
  <c r="G11" i="26"/>
  <c r="F11" i="26"/>
  <c r="E11" i="26"/>
  <c r="D11" i="26"/>
  <c r="C11" i="26"/>
  <c r="M10" i="26"/>
  <c r="L10" i="26"/>
  <c r="J10" i="26"/>
  <c r="I10" i="26"/>
  <c r="H10" i="26"/>
  <c r="G10" i="26"/>
  <c r="F10" i="26"/>
  <c r="E10" i="26"/>
  <c r="D10" i="26"/>
  <c r="C10" i="26"/>
  <c r="M9" i="26"/>
  <c r="L9" i="26"/>
  <c r="J9" i="26"/>
  <c r="I9" i="26"/>
  <c r="H9" i="26"/>
  <c r="G9" i="26"/>
  <c r="F9" i="26"/>
  <c r="E9" i="26"/>
  <c r="D9" i="26"/>
  <c r="C9" i="26"/>
  <c r="L8" i="26"/>
  <c r="I8" i="26"/>
  <c r="G8" i="26"/>
  <c r="E8" i="26"/>
  <c r="C8" i="26"/>
  <c r="L7" i="26"/>
  <c r="I7" i="26"/>
  <c r="G7" i="26"/>
  <c r="E7" i="26"/>
  <c r="C7" i="26"/>
  <c r="M6" i="26"/>
  <c r="L6" i="26"/>
  <c r="J6" i="26"/>
  <c r="I6" i="26"/>
  <c r="H6" i="26"/>
  <c r="G6" i="26"/>
  <c r="F6" i="26"/>
  <c r="E6" i="26"/>
  <c r="D6" i="26"/>
  <c r="C6" i="26"/>
  <c r="D4" i="26"/>
  <c r="F4" i="26" s="1"/>
  <c r="C4" i="26"/>
  <c r="E4" i="26" s="1"/>
  <c r="F25" i="25"/>
  <c r="D25" i="25"/>
  <c r="F24" i="25"/>
  <c r="D24" i="25"/>
  <c r="F23" i="25"/>
  <c r="D23" i="25"/>
  <c r="F22" i="25"/>
  <c r="D22" i="25"/>
  <c r="F21" i="25"/>
  <c r="D21" i="25"/>
  <c r="F20" i="25"/>
  <c r="D20" i="25"/>
  <c r="F19" i="25"/>
  <c r="D19" i="25"/>
  <c r="F18" i="25"/>
  <c r="D18" i="25"/>
  <c r="F17" i="25"/>
  <c r="D17" i="25"/>
  <c r="F16" i="25"/>
  <c r="D16" i="25"/>
  <c r="F15" i="25"/>
  <c r="D15" i="25"/>
  <c r="F14" i="25"/>
  <c r="D14" i="25"/>
  <c r="F13" i="25"/>
  <c r="D13" i="25"/>
  <c r="F12" i="25"/>
  <c r="D12" i="25"/>
  <c r="F11" i="25"/>
  <c r="D11" i="25"/>
  <c r="F10" i="25"/>
  <c r="D10" i="25"/>
  <c r="F9" i="25"/>
  <c r="D9" i="25"/>
  <c r="F8" i="25"/>
  <c r="D8" i="25"/>
  <c r="F7" i="25"/>
  <c r="D7" i="25"/>
  <c r="F6" i="25"/>
  <c r="D6" i="25"/>
  <c r="F5" i="25"/>
  <c r="D5" i="25"/>
  <c r="F4" i="25"/>
  <c r="D4" i="25"/>
  <c r="G30" i="26" l="1"/>
  <c r="I30" i="26" s="1"/>
  <c r="L30" i="26" s="1"/>
  <c r="G4" i="26"/>
  <c r="I4" i="26" s="1"/>
  <c r="L4" i="26" s="1"/>
  <c r="H4" i="26"/>
  <c r="J4" i="26" s="1"/>
  <c r="M4" i="26" s="1"/>
</calcChain>
</file>

<file path=xl/sharedStrings.xml><?xml version="1.0" encoding="utf-8"?>
<sst xmlns="http://schemas.openxmlformats.org/spreadsheetml/2006/main" count="396" uniqueCount="260">
  <si>
    <t>1Q</t>
  </si>
  <si>
    <t>2Q</t>
  </si>
  <si>
    <t>3Q</t>
  </si>
  <si>
    <t>4Q</t>
  </si>
  <si>
    <t>Total</t>
  </si>
  <si>
    <t>(in millions of euro)</t>
  </si>
  <si>
    <t>2021</t>
  </si>
  <si>
    <t>2020</t>
  </si>
  <si>
    <t>Net sales</t>
  </si>
  <si>
    <t>EBITDA adjusted (°)</t>
  </si>
  <si>
    <t>% of net sales</t>
  </si>
  <si>
    <t>EBITDA (°°)</t>
  </si>
  <si>
    <t xml:space="preserve">EBIT adjusted </t>
  </si>
  <si>
    <t xml:space="preserve">Adjustments:  - amortisation of intangible assets included in PPA </t>
  </si>
  <si>
    <t>- non-recurring, restructuring expenses and other</t>
  </si>
  <si>
    <t>- COVID-19 direct costs</t>
  </si>
  <si>
    <t xml:space="preserve">EBIT </t>
  </si>
  <si>
    <t>Net income/(loss) from equity investments</t>
  </si>
  <si>
    <t>Financial income/(expenses) (°°)</t>
  </si>
  <si>
    <t xml:space="preserve">Net income/(loss) before taxes </t>
  </si>
  <si>
    <t>Taxes</t>
  </si>
  <si>
    <t>Tax rate %</t>
  </si>
  <si>
    <t xml:space="preserve">Net income/(loss) </t>
  </si>
  <si>
    <t>Eanings/(loss) per share (in euro per share)</t>
  </si>
  <si>
    <t>Net income/(loss) adjusted</t>
  </si>
  <si>
    <t>Net income/(loss) attributable to owners of the Parent Company</t>
  </si>
  <si>
    <t>(°) The adjustments refer to one-off, non-recurring and restructuring expenses to the amount of euro 101.4 million (euro 99.3 million for 2020), to expenses relative to the retention plan approved by the Board of Directors on February 26, 2018 to the amount of euro 4.7 million (euro 8.4 million for 2020), and to COVID-19 direct costs to the amount of euro 18.9 million (euro 59.8 million for 2020).</t>
  </si>
  <si>
    <t>(°°) This item includes the impacts deriving from the application of the accounting standard IFRS 16 – Leases, on EBITDA to the amount of euro +103.0 million (euro +103.9 million for 2020), and on financial expenses to the amount of euro -20.8 million (euro -22.3 million for 2020).</t>
  </si>
  <si>
    <t>12/31/2021</t>
  </si>
  <si>
    <t>12/31/2020</t>
  </si>
  <si>
    <t xml:space="preserve">Fixed assets </t>
  </si>
  <si>
    <t>Inventories</t>
  </si>
  <si>
    <t>Trade receivables</t>
  </si>
  <si>
    <t>Trade payables</t>
  </si>
  <si>
    <t xml:space="preserve">Operating net working capital </t>
  </si>
  <si>
    <t xml:space="preserve">% of net sales                  </t>
  </si>
  <si>
    <t>Other receivables/other payables</t>
  </si>
  <si>
    <t xml:space="preserve">Net working capital </t>
  </si>
  <si>
    <t>Net invested capital</t>
  </si>
  <si>
    <t>Equity</t>
  </si>
  <si>
    <t>Provisions</t>
  </si>
  <si>
    <t>Net financial (liquidity)/debt position</t>
  </si>
  <si>
    <t>Equity attributable to owners of the Parent Company</t>
  </si>
  <si>
    <t>Investments in intangible and owned tangible assets (CapEx)</t>
  </si>
  <si>
    <t>Increases in right of use</t>
  </si>
  <si>
    <t>Research and development expenses</t>
  </si>
  <si>
    <t xml:space="preserve">% of net sales    </t>
  </si>
  <si>
    <t>Research and development expenses - High Value</t>
  </si>
  <si>
    <t>% of High Value sales</t>
  </si>
  <si>
    <t xml:space="preserve">Employees (headcount at end of period)  </t>
  </si>
  <si>
    <t xml:space="preserve">Industrial sites (number)                           </t>
  </si>
  <si>
    <t>1 Q</t>
  </si>
  <si>
    <t>2 Q</t>
  </si>
  <si>
    <t>3 Q</t>
  </si>
  <si>
    <t>4 Q</t>
  </si>
  <si>
    <t>Total year</t>
  </si>
  <si>
    <t>yoy</t>
  </si>
  <si>
    <t>organic yoy *</t>
  </si>
  <si>
    <t>EBITDA adjusted</t>
  </si>
  <si>
    <t>EBITDA</t>
  </si>
  <si>
    <t>EBIT adjusted</t>
  </si>
  <si>
    <t>EBIT</t>
  </si>
  <si>
    <t>Financial income/(expenses)</t>
  </si>
  <si>
    <t>Net income/(loss) before taxes</t>
  </si>
  <si>
    <t>*before exchange rate effect and hyperinflation in Argentina</t>
  </si>
  <si>
    <t>TYRE BUSINESS</t>
  </si>
  <si>
    <t>TOTAL</t>
  </si>
  <si>
    <t>Gross operating margin before restructuring expenses</t>
  </si>
  <si>
    <t>Restructuring expenses</t>
  </si>
  <si>
    <t>consumer</t>
  </si>
  <si>
    <t>reported</t>
  </si>
  <si>
    <t>yoy (excluding Venezuela)</t>
  </si>
  <si>
    <t xml:space="preserve">Amortisation of intangible fixed assets included in PPA </t>
  </si>
  <si>
    <t>industrial</t>
  </si>
  <si>
    <t xml:space="preserve">Volume </t>
  </si>
  <si>
    <t>of which:</t>
  </si>
  <si>
    <t>Price/mix</t>
  </si>
  <si>
    <t xml:space="preserve">Change on a like-for-like basis </t>
  </si>
  <si>
    <t>Exchange rate effect /Hyperinflation accounting in Argentina</t>
  </si>
  <si>
    <t>Total change</t>
  </si>
  <si>
    <t>%</t>
  </si>
  <si>
    <t xml:space="preserve">yoy </t>
  </si>
  <si>
    <t>Organic Yoy*</t>
  </si>
  <si>
    <t>Europe and Turkey</t>
  </si>
  <si>
    <t>North America</t>
  </si>
  <si>
    <t>APAC</t>
  </si>
  <si>
    <t>South America</t>
  </si>
  <si>
    <t>Russia, Nordics and MEAI</t>
  </si>
  <si>
    <t>* before exchange rate effect and hyperinflation in Argentina</t>
  </si>
  <si>
    <t xml:space="preserve">2020 EBIT Adjusted  </t>
  </si>
  <si>
    <t>- Internal levers:</t>
  </si>
  <si>
    <t>Volumes</t>
  </si>
  <si>
    <t>Amortisation and depreciation</t>
  </si>
  <si>
    <t>COVID-19 cost cutting (reversal impact)</t>
  </si>
  <si>
    <t>Slowdown (reversal impact)</t>
  </si>
  <si>
    <t>Efficiencies</t>
  </si>
  <si>
    <t>Other costs</t>
  </si>
  <si>
    <t>- External levers:</t>
  </si>
  <si>
    <t>Cost of production factors (commodities)</t>
  </si>
  <si>
    <t>Cost of production factors (labour/energy/other)</t>
  </si>
  <si>
    <t>Exchange rate effect</t>
  </si>
  <si>
    <t>2021 EBIT Adjusted</t>
  </si>
  <si>
    <t>Non-controlling interests</t>
  </si>
  <si>
    <t>Dividends approved</t>
  </si>
  <si>
    <t>Other</t>
  </si>
  <si>
    <t>Share Capital</t>
  </si>
  <si>
    <t>Cash and cash equivalents</t>
  </si>
  <si>
    <t>Other financial assets at fair value through Income Statement</t>
  </si>
  <si>
    <t>Financial income / (expenses)</t>
  </si>
  <si>
    <t>Operating income/(loss)</t>
  </si>
  <si>
    <t>Other components of comprehensive income</t>
  </si>
  <si>
    <t>Share capital</t>
  </si>
  <si>
    <t>Note</t>
  </si>
  <si>
    <t>of which related parties  (note 43)</t>
  </si>
  <si>
    <t>Property, plant and equipment</t>
  </si>
  <si>
    <t>Intangible assets</t>
  </si>
  <si>
    <t>Investments in associates and joint ventures</t>
  </si>
  <si>
    <t>Other financial assets at fair value through other Comprehensive Income</t>
  </si>
  <si>
    <t>Deferred tax assets</t>
  </si>
  <si>
    <t>Other receivables</t>
  </si>
  <si>
    <t>Tax receivables</t>
  </si>
  <si>
    <t>Other assets</t>
  </si>
  <si>
    <t>Derivative financial instruments</t>
  </si>
  <si>
    <t>-</t>
  </si>
  <si>
    <t>Non-current assets</t>
  </si>
  <si>
    <t>Current assets</t>
  </si>
  <si>
    <t>Total Assets</t>
  </si>
  <si>
    <t>Equity attributable to the owners of the Parent Company:</t>
  </si>
  <si>
    <t>20.1</t>
  </si>
  <si>
    <t>Reserves</t>
  </si>
  <si>
    <t xml:space="preserve">Net income / (loss) </t>
  </si>
  <si>
    <t>Equity attributable to non-controlling interests:</t>
  </si>
  <si>
    <t>20.2</t>
  </si>
  <si>
    <t xml:space="preserve">Total Equity </t>
  </si>
  <si>
    <t>Borrowings from banks and other financial institutions</t>
  </si>
  <si>
    <t>Other payables</t>
  </si>
  <si>
    <t>Provisions for liabilities and charges</t>
  </si>
  <si>
    <t>Deferred tax liabilities</t>
  </si>
  <si>
    <t>Provisions for employee benefit obligations</t>
  </si>
  <si>
    <t>Tax payables</t>
  </si>
  <si>
    <t>Non-current liabilities</t>
  </si>
  <si>
    <t>Trade payables (*)</t>
  </si>
  <si>
    <t>Other payables (*)</t>
  </si>
  <si>
    <t>Current liabilities</t>
  </si>
  <si>
    <t>Total Liabilities and Equity</t>
  </si>
  <si>
    <t>(*) At December 31, 2021, payables for investments inproperty, plant and equipment and intangible assets are classified under Trade payables. In order to ensure compatibility with the previous financial year, payables for investments in property, plant and equipment and intangible assets at December 31, 2020, to the amount of euro 49,000 thousand, were reclassified from Other payables to Trade payables.</t>
  </si>
  <si>
    <t>Revenues from sales and services</t>
  </si>
  <si>
    <t>Other income</t>
  </si>
  <si>
    <t xml:space="preserve">Changes in inventories of unfinished, semi-finished and finished products </t>
  </si>
  <si>
    <t>Raw materials and consumables used (net of change in inventories)</t>
  </si>
  <si>
    <t>Personnel expenses</t>
  </si>
  <si>
    <t>- of which non-recurring events</t>
  </si>
  <si>
    <t>Amortisation, depreciation and impairment</t>
  </si>
  <si>
    <t>Net impairment loss on financial assets</t>
  </si>
  <si>
    <t>Increases in fixed assets due to internal works</t>
  </si>
  <si>
    <t>- share of net income/(loss) of associates and joint ventures</t>
  </si>
  <si>
    <t>- gains on equity investments</t>
  </si>
  <si>
    <t>- losses on equity investments</t>
  </si>
  <si>
    <t>- dividends</t>
  </si>
  <si>
    <t>Financial income</t>
  </si>
  <si>
    <t>Financial expenses</t>
  </si>
  <si>
    <t>Net income / (loss) before taxes</t>
  </si>
  <si>
    <t>Attributable to:</t>
  </si>
  <si>
    <t>Owners of the Parent Company</t>
  </si>
  <si>
    <t>Total earnings / (losses) per share (in euro per basic share)</t>
  </si>
  <si>
    <t>A</t>
  </si>
  <si>
    <t>- Remeasurement of employee benefits</t>
  </si>
  <si>
    <t>- Tax effect</t>
  </si>
  <si>
    <t>- Fair value adjustment of other financial assets at fair value through Other Comprehensive Income</t>
  </si>
  <si>
    <t>B</t>
  </si>
  <si>
    <t>Total items that may not be reclassified to Income Statement</t>
  </si>
  <si>
    <t>Exchange differences from translation of foreign Financial Statements</t>
  </si>
  <si>
    <t xml:space="preserve">-  Gains / (losses) </t>
  </si>
  <si>
    <t>- (Gains) / losses reclassified to Income Statement</t>
  </si>
  <si>
    <t>Fair value adjustment of derivatives designated as cash flow hedges:</t>
  </si>
  <si>
    <t>Cost of hedging</t>
  </si>
  <si>
    <t>Share of other comprehensive income related to associates and joint ventures, net of taxes</t>
  </si>
  <si>
    <t>C</t>
  </si>
  <si>
    <t>Total items reclassified  /  that may be reclassified to Income Statement</t>
  </si>
  <si>
    <t>D</t>
  </si>
  <si>
    <t>Total other comprehensive income     (B+C)</t>
  </si>
  <si>
    <t>A+D</t>
  </si>
  <si>
    <t>Total comprehensive income / (loss)</t>
  </si>
  <si>
    <t>- Owners of the Parent Company</t>
  </si>
  <si>
    <t>- Non-controlling interests</t>
  </si>
  <si>
    <t>CONSOLIDATED STATEMENT OF CHANGES IN EQUITY AT 12/31/2021</t>
  </si>
  <si>
    <t>(in thousands of euro)</t>
  </si>
  <si>
    <t>Attributable to the Parent Company (note 20.1)</t>
  </si>
  <si>
    <t>Non-controlling interests
(note 20.2)</t>
  </si>
  <si>
    <t>Total
(note 20)</t>
  </si>
  <si>
    <t>Translation reserve</t>
  </si>
  <si>
    <t>Other O.C.I. reserves  *</t>
  </si>
  <si>
    <t>Other reserves/ retained earnings</t>
  </si>
  <si>
    <t>Total attributable to  the Parent Company</t>
  </si>
  <si>
    <t>Total at 12/31/2020</t>
  </si>
  <si>
    <t>Other components of Comprehensive Income</t>
  </si>
  <si>
    <t>Effects of hyperinflation accounting in Argentina</t>
  </si>
  <si>
    <t>Total at 12/31/2021</t>
  </si>
  <si>
    <t>OTHER O.C.I. RESERVES *</t>
  </si>
  <si>
    <t>Reserve for fair value adjustment of financial assets at fair value through other comprehensive income</t>
  </si>
  <si>
    <t>Reserve for cost of hedging</t>
  </si>
  <si>
    <t>Reserve for cash flow hedge</t>
  </si>
  <si>
    <t>Remeasurement of employee benefits</t>
  </si>
  <si>
    <t>Tax effect</t>
  </si>
  <si>
    <t>Other O.C.I. reserves</t>
  </si>
  <si>
    <t>Other changes</t>
  </si>
  <si>
    <t>ACQUISIZIONE QUOTE TERZI:</t>
  </si>
  <si>
    <t>- Pneus Turchia</t>
  </si>
  <si>
    <t>- Pneus Cina</t>
  </si>
  <si>
    <t>SOTTOSCRIZIONI CAPITALE  da PARTE DI TERZI</t>
  </si>
  <si>
    <t>- Pneus Cina +Romania</t>
  </si>
  <si>
    <t>- Ambiente Holding</t>
  </si>
  <si>
    <t>CONSOLIDATED STATEMENT OF CHANGES IN EQUITY AT 12/31/2020</t>
  </si>
  <si>
    <t>Total at 12/31/2019</t>
  </si>
  <si>
    <t>Convertible bond reserve</t>
  </si>
  <si>
    <t>Effects of Hyperinflation accounting in Argentina</t>
  </si>
  <si>
    <t>Reversals of amortisation, depreciation, impairment losses and restatement of property, plant and equipment and intangible assets</t>
  </si>
  <si>
    <t>Reversal of Financial (income) / expenses</t>
  </si>
  <si>
    <t>36/37</t>
  </si>
  <si>
    <t>Reversal of Dividends</t>
  </si>
  <si>
    <t>Reversal of gains / (losses) on equity investments</t>
  </si>
  <si>
    <t>Reversal of share of net income from associates and joint ventures</t>
  </si>
  <si>
    <t>Reversal of accruals and other</t>
  </si>
  <si>
    <t>Net Taxes paid</t>
  </si>
  <si>
    <t>Change in Inventories</t>
  </si>
  <si>
    <t>Change in Trade receivables</t>
  </si>
  <si>
    <t>Change in Trade payables</t>
  </si>
  <si>
    <t xml:space="preserve">Change in Other receivables </t>
  </si>
  <si>
    <t>Change in Other payables</t>
  </si>
  <si>
    <t xml:space="preserve">Uses of Provisions for employee benefit obligations </t>
  </si>
  <si>
    <t>Uses of Other provisions</t>
  </si>
  <si>
    <t>Net cash flow provided by / (used in) operating activities</t>
  </si>
  <si>
    <t>Investments in owned tangible assets</t>
  </si>
  <si>
    <t>Disposal of owned tangible assets</t>
  </si>
  <si>
    <t>Investments in intangible assets</t>
  </si>
  <si>
    <t>Disposal of intangible assets</t>
  </si>
  <si>
    <t>(Investments) in other financial assets at fair value through Other Comprehensive Income</t>
  </si>
  <si>
    <t>Loss of control in subsidiaries</t>
  </si>
  <si>
    <t>Change in Financial receivables from associates and joint ventures</t>
  </si>
  <si>
    <t>Dividends received</t>
  </si>
  <si>
    <t>Net cash flow provided by / (used in) investing activities</t>
  </si>
  <si>
    <t>Change in Borrowings from banks and other financial institutions due to draw down</t>
  </si>
  <si>
    <t>Change in Borrowings from banks and other financial institutions due to repayments and other</t>
  </si>
  <si>
    <t>Change in Financial receivables / Other current financial assets at fair value through income statement</t>
  </si>
  <si>
    <t>Dividends paid</t>
  </si>
  <si>
    <t>Repayment of principal and payment of interest for lease liabilities</t>
  </si>
  <si>
    <t>Net cash flow provided by / (used in) financing activities</t>
  </si>
  <si>
    <t>Total cash flow provided / (used) during the period (A+B+C)</t>
  </si>
  <si>
    <t>E</t>
  </si>
  <si>
    <t>Cash and cash equivalents at the beginning of the financial year</t>
  </si>
  <si>
    <t>F</t>
  </si>
  <si>
    <t xml:space="preserve">Exchange rate differences from translation of cash and cash equivalents </t>
  </si>
  <si>
    <t>G</t>
  </si>
  <si>
    <t>Cash and cash equivalents at the end of the period (D+E+F) (°)</t>
  </si>
  <si>
    <t>(°)</t>
  </si>
  <si>
    <t>cash and cash equivalents</t>
  </si>
  <si>
    <t>bank overdrafts</t>
  </si>
  <si>
    <t xml:space="preserve">CONSOLIDATED STATEMENT OF COMPREHENSIVE INCOME </t>
  </si>
  <si>
    <r>
      <t>CONSOLIDATED STATEMENT OF FINANCIAL POSITION</t>
    </r>
    <r>
      <rPr>
        <b/>
        <i/>
        <sz val="11"/>
        <color rgb="FFEB5C41"/>
        <rFont val="Arial"/>
        <family val="2"/>
      </rPr>
      <t xml:space="preserve"> </t>
    </r>
  </si>
  <si>
    <t>CONSOLIDATED STATEMENT OF CASH FLOWS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</si>
</sst>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 #,##0.00_);_(* \(#,##0.00\);_(* &quot;-&quot;??_);_(@_)"/>
    <numFmt numFmtId="165" formatCode="0.0"/>
    <numFmt numFmtId="166" formatCode="0.0%"/>
    <numFmt numFmtId="167" formatCode="0.0%;\(0.0%\)"/>
    <numFmt numFmtId="168" formatCode="#,##0.0_);\(#,##0.0\)"/>
    <numFmt numFmtId="169" formatCode="_-* #,##0.0_-;\-* #,##0.0_-;_-* &quot;-&quot;??_-;_-@_-"/>
    <numFmt numFmtId="170" formatCode="#,##0.0_);\(#,##0.0\);\ \-\ \ "/>
    <numFmt numFmtId="171" formatCode="#,##0.00\ _€;\-#,##0.00\ _€"/>
    <numFmt numFmtId="172" formatCode="_(* #,##0.0_);_(* \(#,##0.0\);_(* &quot;-&quot;??_);_(@_)"/>
    <numFmt numFmtId="173" formatCode="#,##0.0;\(#,##0.0\)"/>
    <numFmt numFmtId="174" formatCode="_(* #,##0_);_(* \(#,##0\);_(* &quot;-&quot;??_);_(@_)"/>
    <numFmt numFmtId="175" formatCode="#,##0.00;\(#,##0.00\)"/>
    <numFmt numFmtId="176" formatCode="0%;\(0.0\)%"/>
    <numFmt numFmtId="177" formatCode="_-* #,##0.000_-;\-* #,##0.000_-;_-* &quot;-&quot;??_-;_-@_-"/>
    <numFmt numFmtId="178" formatCode="#,##0_);\(#,##0\);\-\ \ ;@"/>
    <numFmt numFmtId="179" formatCode="#,##0_);\(#,##0\);\ \-\ \ "/>
    <numFmt numFmtId="180" formatCode="_(* #,##0.000_);_(* \(#,##0.000\);_(* &quot;-&quot;??_);_(@_)"/>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Verdana"/>
      <family val="2"/>
    </font>
    <font>
      <sz val="10"/>
      <color rgb="FF000000"/>
      <name val="Verdana"/>
      <family val="2"/>
    </font>
    <font>
      <b/>
      <sz val="9"/>
      <name val="Arial"/>
      <family val="2"/>
    </font>
    <font>
      <sz val="9"/>
      <name val="Arial"/>
      <family val="2"/>
    </font>
    <font>
      <b/>
      <sz val="10"/>
      <name val="Arial"/>
      <family val="2"/>
    </font>
    <font>
      <b/>
      <sz val="11"/>
      <name val="Arial"/>
      <family val="2"/>
    </font>
    <font>
      <i/>
      <sz val="9"/>
      <color theme="1"/>
      <name val="Arial"/>
      <family val="2"/>
    </font>
    <font>
      <b/>
      <sz val="10"/>
      <color theme="1"/>
      <name val="Arial"/>
      <family val="2"/>
    </font>
    <font>
      <sz val="10"/>
      <color theme="1"/>
      <name val="Arial"/>
      <family val="2"/>
    </font>
    <font>
      <sz val="10"/>
      <name val="Bookman Old Style"/>
      <family val="1"/>
    </font>
    <font>
      <sz val="12"/>
      <name val="Times New Roman"/>
      <family val="1"/>
    </font>
    <font>
      <sz val="10"/>
      <name val="Times New Roman"/>
      <family val="1"/>
    </font>
    <font>
      <sz val="11"/>
      <name val="Times New Roman"/>
      <family val="1"/>
    </font>
    <font>
      <b/>
      <sz val="8"/>
      <name val="Times New Roman"/>
      <family val="1"/>
    </font>
    <font>
      <i/>
      <sz val="11"/>
      <name val="Arial"/>
      <family val="2"/>
    </font>
    <font>
      <b/>
      <sz val="11"/>
      <color theme="1"/>
      <name val="Arial"/>
      <family val="2"/>
    </font>
    <font>
      <sz val="11"/>
      <name val="Arial"/>
      <family val="2"/>
    </font>
    <font>
      <b/>
      <sz val="12"/>
      <name val="Times New Roman"/>
      <family val="1"/>
    </font>
    <font>
      <i/>
      <sz val="10"/>
      <name val="Arial"/>
      <family val="2"/>
    </font>
    <font>
      <sz val="9"/>
      <color theme="1"/>
      <name val="Arial"/>
      <family val="2"/>
    </font>
    <font>
      <sz val="12"/>
      <name val="Arial"/>
      <family val="2"/>
    </font>
    <font>
      <sz val="11"/>
      <color theme="1"/>
      <name val="Arial"/>
      <family val="2"/>
    </font>
    <font>
      <sz val="11"/>
      <color indexed="8"/>
      <name val="Arial"/>
      <family val="2"/>
    </font>
    <font>
      <b/>
      <sz val="11"/>
      <color indexed="8"/>
      <name val="Arial"/>
      <family val="2"/>
    </font>
    <font>
      <sz val="9"/>
      <color indexed="8"/>
      <name val="Arial"/>
      <family val="2"/>
    </font>
    <font>
      <i/>
      <sz val="12"/>
      <name val="Arial"/>
      <family val="2"/>
    </font>
    <font>
      <b/>
      <sz val="12"/>
      <name val="Arial"/>
      <family val="2"/>
    </font>
    <font>
      <u/>
      <sz val="10"/>
      <color theme="10"/>
      <name val="Arial"/>
      <family val="2"/>
    </font>
    <font>
      <b/>
      <sz val="20"/>
      <name val="Times New Roman"/>
      <family val="1"/>
    </font>
    <font>
      <i/>
      <sz val="9"/>
      <name val="Arial"/>
      <family val="2"/>
    </font>
    <font>
      <sz val="8"/>
      <name val="Times New Roman"/>
      <family val="1"/>
    </font>
    <font>
      <b/>
      <sz val="11"/>
      <color rgb="FFFF0000"/>
      <name val="Arial"/>
      <family val="2"/>
    </font>
    <font>
      <b/>
      <i/>
      <sz val="11"/>
      <name val="Arial"/>
      <family val="2"/>
    </font>
    <font>
      <b/>
      <i/>
      <sz val="10"/>
      <name val="Arial"/>
      <family val="2"/>
    </font>
    <font>
      <sz val="10"/>
      <name val="Bookman Old Style"/>
      <family val="1"/>
    </font>
    <font>
      <u/>
      <sz val="10"/>
      <color indexed="12"/>
      <name val="Bookman Old Style"/>
      <family val="1"/>
    </font>
    <font>
      <sz val="8"/>
      <color indexed="8"/>
      <name val="ARIAL"/>
      <family val="2"/>
    </font>
    <font>
      <sz val="12"/>
      <color theme="1"/>
      <name val="Times New Roman"/>
      <family val="1"/>
    </font>
    <font>
      <b/>
      <i/>
      <sz val="12"/>
      <name val="Times New Roman"/>
      <family val="1"/>
    </font>
    <font>
      <b/>
      <i/>
      <sz val="14"/>
      <name val="Times New Roman"/>
      <family val="1"/>
    </font>
    <font>
      <b/>
      <sz val="14"/>
      <name val="Times New Roman"/>
      <family val="1"/>
    </font>
    <font>
      <b/>
      <sz val="13"/>
      <name val="Times New Roman"/>
      <family val="1"/>
    </font>
    <font>
      <i/>
      <sz val="10"/>
      <name val="Times New Roman"/>
      <family val="1"/>
    </font>
    <font>
      <b/>
      <sz val="11"/>
      <name val="Times New Roman"/>
      <family val="1"/>
    </font>
    <font>
      <sz val="9"/>
      <name val="Times New Roman"/>
      <family val="1"/>
    </font>
    <font>
      <i/>
      <sz val="10"/>
      <color indexed="8"/>
      <name val="Arial"/>
      <family val="2"/>
    </font>
    <font>
      <sz val="12"/>
      <color rgb="FFFF0000"/>
      <name val="Times New Roman"/>
      <family val="1"/>
    </font>
    <font>
      <i/>
      <sz val="10"/>
      <color rgb="FFFF0000"/>
      <name val="Arial"/>
      <family val="2"/>
    </font>
    <font>
      <b/>
      <i/>
      <sz val="10"/>
      <color indexed="8"/>
      <name val="Arial"/>
      <family val="2"/>
    </font>
    <font>
      <sz val="12"/>
      <color indexed="10"/>
      <name val="Times New Roman"/>
      <family val="1"/>
    </font>
    <font>
      <b/>
      <i/>
      <sz val="11"/>
      <color indexed="8"/>
      <name val="Arial"/>
      <family val="2"/>
    </font>
    <font>
      <i/>
      <sz val="11"/>
      <color indexed="8"/>
      <name val="Arial"/>
      <family val="2"/>
    </font>
    <font>
      <b/>
      <sz val="10"/>
      <color indexed="8"/>
      <name val="Arial"/>
      <family val="2"/>
    </font>
    <font>
      <sz val="10"/>
      <color indexed="8"/>
      <name val="Arial"/>
      <family val="2"/>
    </font>
    <font>
      <b/>
      <sz val="11"/>
      <name val="Arial "/>
    </font>
    <font>
      <i/>
      <sz val="11"/>
      <name val="Arial "/>
    </font>
    <font>
      <sz val="16"/>
      <name val="Arial "/>
    </font>
    <font>
      <sz val="11"/>
      <name val="Arial "/>
    </font>
    <font>
      <b/>
      <sz val="11"/>
      <color theme="1"/>
      <name val="Arial "/>
    </font>
    <font>
      <sz val="11"/>
      <color rgb="FFFF0000"/>
      <name val="Arial"/>
      <family val="2"/>
    </font>
    <font>
      <b/>
      <i/>
      <sz val="11"/>
      <name val="Times New Roman"/>
      <family val="1"/>
    </font>
    <font>
      <b/>
      <sz val="10"/>
      <name val="Times New Roman"/>
      <family val="1"/>
    </font>
    <font>
      <sz val="13"/>
      <name val="Times New Roman"/>
      <family val="1"/>
    </font>
    <font>
      <b/>
      <sz val="12"/>
      <color indexed="10"/>
      <name val="Times New Roman"/>
      <family val="1"/>
    </font>
    <font>
      <sz val="11"/>
      <color theme="1"/>
      <name val="Calibri"/>
      <family val="2"/>
    </font>
    <font>
      <i/>
      <sz val="11"/>
      <color rgb="FFFF0000"/>
      <name val="Arial"/>
      <family val="2"/>
    </font>
    <font>
      <sz val="10"/>
      <color rgb="FFFF0000"/>
      <name val="Arial"/>
      <family val="2"/>
    </font>
    <font>
      <b/>
      <sz val="10"/>
      <color rgb="FFFF0000"/>
      <name val="Arial"/>
      <family val="2"/>
    </font>
    <font>
      <sz val="9"/>
      <color rgb="FFEB5C41"/>
      <name val="Arial"/>
      <family val="2"/>
    </font>
    <font>
      <sz val="8"/>
      <color rgb="FFEB5C41"/>
      <name val="Arial"/>
      <family val="2"/>
    </font>
    <font>
      <b/>
      <sz val="11"/>
      <color rgb="FFEB5C41"/>
      <name val="Arial"/>
      <family val="2"/>
    </font>
    <font>
      <b/>
      <i/>
      <sz val="11"/>
      <color rgb="FFEB5C41"/>
      <name val="Arial"/>
      <family val="2"/>
    </font>
    <font>
      <i/>
      <sz val="9"/>
      <color rgb="FFEB5C41"/>
      <name val="Arial"/>
      <family val="2"/>
    </font>
    <font>
      <b/>
      <sz val="11"/>
      <color rgb="FFEB5C41"/>
      <name val="Arial "/>
    </font>
    <font>
      <i/>
      <sz val="11"/>
      <color theme="1"/>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EEEB"/>
        <bgColor indexed="64"/>
      </patternFill>
    </fill>
  </fills>
  <borders count="30">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style="medium">
        <color rgb="FFEB5C41"/>
      </top>
      <bottom style="thin">
        <color rgb="FFEB5C41"/>
      </bottom>
      <diagonal/>
    </border>
    <border>
      <left/>
      <right/>
      <top/>
      <bottom style="medium">
        <color rgb="FFEB5C41"/>
      </bottom>
      <diagonal/>
    </border>
    <border>
      <left/>
      <right/>
      <top/>
      <bottom style="thin">
        <color rgb="FFEB5C41"/>
      </bottom>
      <diagonal/>
    </border>
    <border>
      <left/>
      <right/>
      <top style="medium">
        <color rgb="FFEB5C41"/>
      </top>
      <bottom/>
      <diagonal/>
    </border>
    <border>
      <left/>
      <right/>
      <top style="thin">
        <color rgb="FFEB5C41"/>
      </top>
      <bottom style="thin">
        <color rgb="FFEB5C41"/>
      </bottom>
      <diagonal/>
    </border>
    <border>
      <left style="thin">
        <color rgb="FFEB5C41"/>
      </left>
      <right style="thin">
        <color rgb="FFEB5C41"/>
      </right>
      <top style="medium">
        <color rgb="FFEB5C41"/>
      </top>
      <bottom/>
      <diagonal/>
    </border>
    <border>
      <left style="thin">
        <color rgb="FFEB5C41"/>
      </left>
      <right style="thin">
        <color rgb="FFEB5C41"/>
      </right>
      <top/>
      <bottom style="thin">
        <color rgb="FFEB5C41"/>
      </bottom>
      <diagonal/>
    </border>
    <border>
      <left style="thin">
        <color rgb="FFEB5C41"/>
      </left>
      <right style="thin">
        <color rgb="FFEB5C41"/>
      </right>
      <top/>
      <bottom/>
      <diagonal/>
    </border>
    <border>
      <left style="thin">
        <color rgb="FFEB5C41"/>
      </left>
      <right style="thin">
        <color rgb="FFEB5C41"/>
      </right>
      <top/>
      <bottom style="medium">
        <color rgb="FFEB5C41"/>
      </bottom>
      <diagonal/>
    </border>
  </borders>
  <cellStyleXfs count="29">
    <xf numFmtId="0" fontId="0" fillId="0" borderId="0"/>
    <xf numFmtId="9" fontId="4" fillId="0" borderId="0" applyFont="0" applyFill="0" applyBorder="0" applyAlignment="0" applyProtection="0"/>
    <xf numFmtId="0" fontId="4" fillId="0" borderId="0"/>
    <xf numFmtId="0" fontId="5" fillId="0" borderId="0" applyNumberFormat="0" applyFont="0">
      <alignment readingOrder="1"/>
      <protection locked="0"/>
    </xf>
    <xf numFmtId="0" fontId="6" fillId="0" borderId="0" applyNumberFormat="0">
      <alignment readingOrder="1"/>
      <protection locked="0"/>
    </xf>
    <xf numFmtId="0" fontId="6" fillId="0" borderId="0" applyNumberFormat="0">
      <alignment readingOrder="1"/>
      <protection locked="0"/>
    </xf>
    <xf numFmtId="9" fontId="4" fillId="0" borderId="0" applyFont="0" applyFill="0" applyBorder="0" applyAlignment="0" applyProtection="0"/>
    <xf numFmtId="0" fontId="13" fillId="0" borderId="0"/>
    <xf numFmtId="0" fontId="14" fillId="0" borderId="0"/>
    <xf numFmtId="0" fontId="4" fillId="0" borderId="0"/>
    <xf numFmtId="0" fontId="4" fillId="0" borderId="0"/>
    <xf numFmtId="164" fontId="4" fillId="0" borderId="0" applyFont="0" applyFill="0" applyBorder="0" applyAlignment="0" applyProtection="0"/>
    <xf numFmtId="0" fontId="32" fillId="0" borderId="0" applyNumberFormat="0" applyFill="0" applyBorder="0" applyAlignment="0" applyProtection="0"/>
    <xf numFmtId="0" fontId="3" fillId="0" borderId="0"/>
    <xf numFmtId="164" fontId="3" fillId="0" borderId="0" applyFont="0" applyFill="0" applyBorder="0" applyAlignment="0" applyProtection="0"/>
    <xf numFmtId="0" fontId="39" fillId="0" borderId="0"/>
    <xf numFmtId="0" fontId="40" fillId="0" borderId="0" applyNumberFormat="0" applyFill="0" applyBorder="0" applyAlignment="0" applyProtection="0">
      <alignment vertical="top"/>
      <protection locked="0"/>
    </xf>
    <xf numFmtId="164" fontId="14" fillId="0" borderId="0" applyFont="0" applyFill="0" applyBorder="0" applyAlignment="0" applyProtection="0"/>
    <xf numFmtId="0" fontId="15" fillId="0" borderId="0"/>
    <xf numFmtId="164" fontId="15" fillId="0" borderId="0" applyFont="0" applyFill="0" applyBorder="0" applyAlignment="0" applyProtection="0"/>
    <xf numFmtId="9" fontId="15" fillId="0" borderId="0" applyFont="0" applyFill="0" applyBorder="0" applyAlignment="0" applyProtection="0"/>
    <xf numFmtId="0" fontId="2" fillId="0" borderId="0"/>
    <xf numFmtId="9" fontId="2" fillId="0" borderId="0" applyFont="0" applyFill="0" applyBorder="0" applyAlignment="0" applyProtection="0"/>
    <xf numFmtId="4" fontId="41" fillId="0" borderId="0" applyFill="0" applyBorder="0" applyAlignment="0" applyProtection="0"/>
    <xf numFmtId="0" fontId="4" fillId="0" borderId="0"/>
    <xf numFmtId="0" fontId="4" fillId="0" borderId="0"/>
    <xf numFmtId="0" fontId="1" fillId="0" borderId="0"/>
    <xf numFmtId="164" fontId="4" fillId="0" borderId="0" applyFont="0" applyFill="0" applyBorder="0" applyAlignment="0" applyProtection="0"/>
    <xf numFmtId="0" fontId="69" fillId="0" borderId="0"/>
  </cellStyleXfs>
  <cellXfs count="758">
    <xf numFmtId="0" fontId="0" fillId="0" borderId="0" xfId="0"/>
    <xf numFmtId="0" fontId="15" fillId="0" borderId="0" xfId="0" applyFont="1"/>
    <xf numFmtId="0" fontId="15" fillId="0" borderId="0" xfId="0" applyFont="1" applyAlignment="1">
      <alignment vertical="center"/>
    </xf>
    <xf numFmtId="0" fontId="15" fillId="2" borderId="0" xfId="0" applyFont="1" applyFill="1" applyAlignment="1">
      <alignment vertical="center"/>
    </xf>
    <xf numFmtId="0" fontId="10" fillId="2" borderId="0" xfId="10" applyFont="1" applyFill="1" applyAlignment="1">
      <alignment vertical="center"/>
    </xf>
    <xf numFmtId="168" fontId="10" fillId="2" borderId="0" xfId="0" applyNumberFormat="1" applyFont="1" applyFill="1" applyAlignment="1">
      <alignment horizontal="right" vertical="center"/>
    </xf>
    <xf numFmtId="0" fontId="10" fillId="2" borderId="0" xfId="10" applyFont="1" applyFill="1" applyAlignment="1">
      <alignment vertical="center" wrapText="1"/>
    </xf>
    <xf numFmtId="169" fontId="10" fillId="2" borderId="0" xfId="11" applyNumberFormat="1" applyFont="1" applyFill="1" applyBorder="1" applyAlignment="1">
      <alignment vertical="center"/>
    </xf>
    <xf numFmtId="0" fontId="22" fillId="0" borderId="0" xfId="0" applyFont="1"/>
    <xf numFmtId="0" fontId="16" fillId="0" borderId="0" xfId="0" applyFont="1" applyAlignment="1">
      <alignment vertical="top"/>
    </xf>
    <xf numFmtId="0" fontId="4" fillId="2" borderId="0" xfId="10" applyFill="1" applyAlignment="1">
      <alignment vertical="center"/>
    </xf>
    <xf numFmtId="166" fontId="4" fillId="2" borderId="0" xfId="1" applyNumberFormat="1" applyFont="1" applyFill="1" applyBorder="1" applyAlignment="1">
      <alignment horizontal="right" vertical="center"/>
    </xf>
    <xf numFmtId="0" fontId="10" fillId="3" borderId="0" xfId="0" applyFont="1" applyFill="1" applyAlignment="1">
      <alignment vertical="center"/>
    </xf>
    <xf numFmtId="0" fontId="21" fillId="3" borderId="0" xfId="0" applyFont="1" applyFill="1" applyAlignment="1">
      <alignment vertical="center"/>
    </xf>
    <xf numFmtId="168" fontId="21" fillId="2" borderId="0" xfId="0" applyNumberFormat="1" applyFont="1" applyFill="1" applyAlignment="1">
      <alignment horizontal="right" vertical="center"/>
    </xf>
    <xf numFmtId="0" fontId="21" fillId="2" borderId="0" xfId="10" applyFont="1" applyFill="1" applyAlignment="1">
      <alignment vertical="center"/>
    </xf>
    <xf numFmtId="170" fontId="21" fillId="2" borderId="0" xfId="0" applyNumberFormat="1" applyFont="1" applyFill="1" applyAlignment="1">
      <alignment vertical="center"/>
    </xf>
    <xf numFmtId="0" fontId="21" fillId="2" borderId="0" xfId="10" quotePrefix="1" applyFont="1" applyFill="1" applyAlignment="1">
      <alignment horizontal="left" vertical="center" indent="8"/>
    </xf>
    <xf numFmtId="167" fontId="13" fillId="2" borderId="0" xfId="1" applyNumberFormat="1" applyFont="1" applyFill="1" applyBorder="1" applyAlignment="1">
      <alignment vertical="center"/>
    </xf>
    <xf numFmtId="0" fontId="4" fillId="0" borderId="0" xfId="0" applyFont="1" applyAlignment="1">
      <alignment vertical="center"/>
    </xf>
    <xf numFmtId="0" fontId="21" fillId="0" borderId="0" xfId="0" applyFont="1" applyAlignment="1">
      <alignment vertical="center"/>
    </xf>
    <xf numFmtId="0" fontId="15" fillId="2" borderId="0" xfId="0" applyFont="1" applyFill="1"/>
    <xf numFmtId="0" fontId="10" fillId="0" borderId="0" xfId="10" applyFont="1" applyAlignment="1">
      <alignment vertical="center"/>
    </xf>
    <xf numFmtId="0" fontId="21" fillId="0" borderId="0" xfId="10" applyFont="1" applyAlignment="1">
      <alignment vertical="center"/>
    </xf>
    <xf numFmtId="0" fontId="16" fillId="0" borderId="0" xfId="0" applyFont="1"/>
    <xf numFmtId="0" fontId="4" fillId="0" borderId="0" xfId="10" applyAlignment="1">
      <alignment vertical="center"/>
    </xf>
    <xf numFmtId="167" fontId="4" fillId="2" borderId="0" xfId="1" applyNumberFormat="1" applyFont="1" applyFill="1" applyBorder="1" applyAlignment="1">
      <alignment vertical="center"/>
    </xf>
    <xf numFmtId="0" fontId="10" fillId="2" borderId="0" xfId="0" applyFont="1" applyFill="1" applyAlignment="1">
      <alignment vertical="center"/>
    </xf>
    <xf numFmtId="0" fontId="4" fillId="2" borderId="0" xfId="0" applyFont="1" applyFill="1" applyAlignment="1">
      <alignment vertical="center" wrapText="1"/>
    </xf>
    <xf numFmtId="0" fontId="21" fillId="2" borderId="0" xfId="0" applyFont="1" applyFill="1" applyAlignment="1">
      <alignment vertical="center" wrapText="1"/>
    </xf>
    <xf numFmtId="0" fontId="8" fillId="0" borderId="0" xfId="0" applyFont="1" applyAlignment="1">
      <alignment vertical="center" wrapText="1"/>
    </xf>
    <xf numFmtId="0" fontId="24" fillId="2" borderId="0" xfId="0" quotePrefix="1" applyFont="1" applyFill="1" applyAlignment="1">
      <alignment vertical="center" wrapText="1"/>
    </xf>
    <xf numFmtId="0" fontId="24" fillId="2" borderId="0" xfId="0" applyFont="1" applyFill="1" applyAlignment="1">
      <alignment vertical="center"/>
    </xf>
    <xf numFmtId="0" fontId="8" fillId="0" borderId="0" xfId="0" applyFont="1" applyAlignment="1">
      <alignment vertical="center"/>
    </xf>
    <xf numFmtId="0" fontId="25" fillId="0" borderId="0" xfId="0" applyFont="1" applyAlignment="1">
      <alignment vertical="center"/>
    </xf>
    <xf numFmtId="168" fontId="20" fillId="2" borderId="0" xfId="0" applyNumberFormat="1" applyFont="1" applyFill="1" applyAlignment="1">
      <alignment horizontal="right" vertical="center"/>
    </xf>
    <xf numFmtId="168" fontId="28" fillId="0" borderId="0" xfId="0" applyNumberFormat="1" applyFont="1" applyAlignment="1">
      <alignment horizontal="right" vertical="center"/>
    </xf>
    <xf numFmtId="0" fontId="21" fillId="2" borderId="0" xfId="10" applyFont="1" applyFill="1" applyAlignment="1">
      <alignment horizontal="left" vertical="center" indent="20"/>
    </xf>
    <xf numFmtId="168" fontId="26" fillId="2" borderId="0" xfId="0" applyNumberFormat="1" applyFont="1" applyFill="1" applyAlignment="1">
      <alignment horizontal="right" vertical="center"/>
    </xf>
    <xf numFmtId="168" fontId="27" fillId="0" borderId="0" xfId="0" applyNumberFormat="1" applyFont="1" applyAlignment="1">
      <alignment horizontal="right" vertical="center"/>
    </xf>
    <xf numFmtId="0" fontId="8" fillId="2" borderId="0" xfId="10" applyFont="1" applyFill="1" applyAlignment="1">
      <alignment vertical="center"/>
    </xf>
    <xf numFmtId="166" fontId="24" fillId="2" borderId="0" xfId="1" applyNumberFormat="1" applyFont="1" applyFill="1" applyBorder="1" applyAlignment="1">
      <alignment horizontal="right" vertical="center"/>
    </xf>
    <xf numFmtId="166" fontId="29" fillId="0" borderId="0" xfId="1" applyNumberFormat="1" applyFont="1" applyFill="1" applyBorder="1" applyAlignment="1">
      <alignment horizontal="right" vertical="center"/>
    </xf>
    <xf numFmtId="169" fontId="21" fillId="2" borderId="0" xfId="11" applyNumberFormat="1" applyFont="1" applyFill="1" applyBorder="1" applyAlignment="1">
      <alignment vertical="center"/>
    </xf>
    <xf numFmtId="0" fontId="8" fillId="0" borderId="0" xfId="10" applyFont="1" applyAlignment="1">
      <alignment vertical="center"/>
    </xf>
    <xf numFmtId="37" fontId="26" fillId="2" borderId="0" xfId="0" applyNumberFormat="1" applyFont="1" applyFill="1" applyAlignment="1">
      <alignment horizontal="right" vertical="center"/>
    </xf>
    <xf numFmtId="37" fontId="27" fillId="0" borderId="0" xfId="0" applyNumberFormat="1" applyFont="1" applyAlignment="1">
      <alignment horizontal="right" vertical="center"/>
    </xf>
    <xf numFmtId="0" fontId="25" fillId="0" borderId="0" xfId="0" applyFont="1"/>
    <xf numFmtId="0" fontId="25" fillId="2" borderId="0" xfId="0" applyFont="1" applyFill="1" applyAlignment="1">
      <alignment vertical="center"/>
    </xf>
    <xf numFmtId="0" fontId="31" fillId="0" borderId="0" xfId="0" applyFont="1" applyAlignment="1">
      <alignment vertical="center"/>
    </xf>
    <xf numFmtId="169" fontId="21" fillId="0" borderId="0" xfId="11" applyNumberFormat="1" applyFont="1" applyFill="1" applyBorder="1" applyAlignment="1">
      <alignment vertical="center"/>
    </xf>
    <xf numFmtId="169" fontId="21" fillId="0" borderId="0" xfId="11" applyNumberFormat="1" applyFont="1" applyFill="1" applyBorder="1"/>
    <xf numFmtId="0" fontId="23" fillId="0" borderId="0" xfId="0" applyFont="1" applyAlignment="1">
      <alignment horizontal="right" vertical="center"/>
    </xf>
    <xf numFmtId="166" fontId="4" fillId="0" borderId="0" xfId="1" applyNumberFormat="1" applyFont="1" applyFill="1" applyBorder="1" applyAlignment="1">
      <alignment vertical="center"/>
    </xf>
    <xf numFmtId="166" fontId="4" fillId="2" borderId="0" xfId="1" applyNumberFormat="1" applyFont="1" applyFill="1" applyBorder="1" applyAlignment="1">
      <alignment vertical="center"/>
    </xf>
    <xf numFmtId="166" fontId="4" fillId="0" borderId="0" xfId="1" applyNumberFormat="1" applyFont="1" applyFill="1" applyBorder="1"/>
    <xf numFmtId="169" fontId="4" fillId="0" borderId="0" xfId="11" applyNumberFormat="1" applyFont="1" applyFill="1" applyBorder="1"/>
    <xf numFmtId="0" fontId="4" fillId="0" borderId="0" xfId="0" applyFont="1"/>
    <xf numFmtId="0" fontId="4" fillId="2" borderId="0" xfId="0" applyFont="1" applyFill="1" applyAlignment="1">
      <alignment vertical="center"/>
    </xf>
    <xf numFmtId="0" fontId="21" fillId="0" borderId="0" xfId="0" applyFont="1"/>
    <xf numFmtId="0" fontId="17" fillId="0" borderId="0" xfId="0" applyFont="1"/>
    <xf numFmtId="0" fontId="4" fillId="0" borderId="0" xfId="10" applyAlignment="1">
      <alignment horizontal="right" vertical="center"/>
    </xf>
    <xf numFmtId="168" fontId="21" fillId="0" borderId="0" xfId="0" applyNumberFormat="1" applyFont="1" applyAlignment="1">
      <alignment horizontal="right" vertical="center"/>
    </xf>
    <xf numFmtId="168" fontId="21" fillId="0" borderId="0" xfId="0" applyNumberFormat="1" applyFont="1" applyAlignment="1">
      <alignment horizontal="right"/>
    </xf>
    <xf numFmtId="170" fontId="26" fillId="0" borderId="0" xfId="0" applyNumberFormat="1" applyFont="1" applyAlignment="1">
      <alignment vertical="center"/>
    </xf>
    <xf numFmtId="170" fontId="26" fillId="2" borderId="0" xfId="0" applyNumberFormat="1" applyFont="1" applyFill="1" applyAlignment="1">
      <alignment vertical="center"/>
    </xf>
    <xf numFmtId="0" fontId="31" fillId="0" borderId="0" xfId="10" applyFont="1" applyAlignment="1">
      <alignment vertical="center"/>
    </xf>
    <xf numFmtId="168" fontId="10" fillId="0" borderId="0" xfId="0" applyNumberFormat="1" applyFont="1" applyAlignment="1">
      <alignment horizontal="right"/>
    </xf>
    <xf numFmtId="10" fontId="15" fillId="0" borderId="0" xfId="1" applyNumberFormat="1" applyFont="1" applyFill="1" applyBorder="1" applyAlignment="1">
      <alignment vertical="center"/>
    </xf>
    <xf numFmtId="10" fontId="15" fillId="2" borderId="0" xfId="1" applyNumberFormat="1" applyFont="1" applyFill="1" applyBorder="1" applyAlignment="1">
      <alignment vertical="center"/>
    </xf>
    <xf numFmtId="10" fontId="15" fillId="0" borderId="0" xfId="1" applyNumberFormat="1" applyFont="1" applyFill="1" applyBorder="1"/>
    <xf numFmtId="10" fontId="15" fillId="0" borderId="0" xfId="0" applyNumberFormat="1" applyFont="1"/>
    <xf numFmtId="10" fontId="15" fillId="2" borderId="0" xfId="1" applyNumberFormat="1" applyFont="1" applyFill="1" applyBorder="1"/>
    <xf numFmtId="0" fontId="26" fillId="2" borderId="0" xfId="0" applyFont="1" applyFill="1" applyAlignment="1">
      <alignment vertical="center"/>
    </xf>
    <xf numFmtId="0" fontId="21" fillId="2" borderId="0" xfId="0" applyFont="1" applyFill="1"/>
    <xf numFmtId="0" fontId="0" fillId="2" borderId="0" xfId="0" applyFill="1"/>
    <xf numFmtId="0" fontId="0" fillId="0" borderId="0" xfId="0" applyAlignment="1">
      <alignment vertical="center"/>
    </xf>
    <xf numFmtId="0" fontId="33" fillId="0" borderId="0" xfId="0" applyFont="1"/>
    <xf numFmtId="0" fontId="26" fillId="0" borderId="0" xfId="0" applyFont="1" applyAlignment="1">
      <alignment vertical="center"/>
    </xf>
    <xf numFmtId="166" fontId="21" fillId="0" borderId="0" xfId="0" applyNumberFormat="1" applyFont="1" applyAlignment="1">
      <alignment horizontal="center" vertical="center"/>
    </xf>
    <xf numFmtId="166" fontId="21" fillId="2" borderId="0" xfId="0" applyNumberFormat="1" applyFont="1" applyFill="1" applyAlignment="1">
      <alignment horizontal="center" vertical="center"/>
    </xf>
    <xf numFmtId="0" fontId="11" fillId="0" borderId="0" xfId="0" applyFont="1" applyAlignment="1">
      <alignment vertical="center"/>
    </xf>
    <xf numFmtId="166" fontId="34" fillId="0" borderId="0" xfId="0" applyNumberFormat="1" applyFont="1" applyAlignment="1">
      <alignment horizontal="center" vertical="center"/>
    </xf>
    <xf numFmtId="166" fontId="34" fillId="2" borderId="0" xfId="0" applyNumberFormat="1" applyFont="1" applyFill="1" applyAlignment="1">
      <alignment horizontal="center" vertical="center"/>
    </xf>
    <xf numFmtId="0" fontId="10" fillId="0" borderId="0" xfId="0" applyFont="1" applyAlignment="1">
      <alignment vertical="center"/>
    </xf>
    <xf numFmtId="166" fontId="10" fillId="0" borderId="0" xfId="0" applyNumberFormat="1" applyFont="1" applyAlignment="1">
      <alignment horizontal="center" vertical="center"/>
    </xf>
    <xf numFmtId="166" fontId="10" fillId="2" borderId="0" xfId="0" applyNumberFormat="1" applyFont="1" applyFill="1" applyAlignment="1">
      <alignment horizontal="center" vertical="center"/>
    </xf>
    <xf numFmtId="0" fontId="9" fillId="0" borderId="0" xfId="0" applyFont="1" applyAlignment="1">
      <alignment vertical="center"/>
    </xf>
    <xf numFmtId="0" fontId="9" fillId="0" borderId="0" xfId="0" applyFont="1"/>
    <xf numFmtId="0" fontId="10" fillId="2" borderId="0" xfId="0" applyFont="1" applyFill="1" applyAlignment="1">
      <alignment horizontal="center"/>
    </xf>
    <xf numFmtId="169" fontId="21" fillId="2" borderId="0" xfId="11" applyNumberFormat="1" applyFont="1" applyFill="1" applyBorder="1" applyAlignment="1">
      <alignment horizontal="center"/>
    </xf>
    <xf numFmtId="166" fontId="21" fillId="2" borderId="0" xfId="1" applyNumberFormat="1" applyFont="1" applyFill="1" applyBorder="1" applyAlignment="1">
      <alignment horizontal="right"/>
    </xf>
    <xf numFmtId="166" fontId="23" fillId="2" borderId="0" xfId="0" applyNumberFormat="1" applyFont="1" applyFill="1" applyAlignment="1">
      <alignment horizontal="center"/>
    </xf>
    <xf numFmtId="0" fontId="21" fillId="2" borderId="0" xfId="0" applyFont="1" applyFill="1" applyAlignment="1">
      <alignment horizontal="center"/>
    </xf>
    <xf numFmtId="165" fontId="21" fillId="2" borderId="0" xfId="1" applyNumberFormat="1" applyFont="1" applyFill="1" applyBorder="1" applyAlignment="1">
      <alignment horizontal="center"/>
    </xf>
    <xf numFmtId="0" fontId="4" fillId="2" borderId="0" xfId="0" applyFont="1" applyFill="1"/>
    <xf numFmtId="0" fontId="19" fillId="3" borderId="4" xfId="0" applyFont="1" applyFill="1" applyBorder="1"/>
    <xf numFmtId="0" fontId="19" fillId="3" borderId="0" xfId="0" applyFont="1" applyFill="1"/>
    <xf numFmtId="0" fontId="10" fillId="0" borderId="0" xfId="0" applyFont="1" applyAlignment="1">
      <alignment horizontal="center"/>
    </xf>
    <xf numFmtId="14" fontId="20" fillId="2" borderId="0" xfId="0" quotePrefix="1" applyNumberFormat="1" applyFont="1" applyFill="1" applyAlignment="1">
      <alignment horizontal="center" vertical="center" wrapText="1"/>
    </xf>
    <xf numFmtId="0" fontId="10" fillId="3" borderId="0" xfId="0" applyFont="1" applyFill="1" applyAlignment="1">
      <alignment wrapText="1"/>
    </xf>
    <xf numFmtId="169" fontId="10" fillId="2" borderId="0" xfId="11" applyNumberFormat="1" applyFont="1" applyFill="1" applyBorder="1" applyAlignment="1">
      <alignment horizontal="right"/>
    </xf>
    <xf numFmtId="169" fontId="10" fillId="0" borderId="0" xfId="11" applyNumberFormat="1" applyFont="1" applyFill="1" applyBorder="1" applyAlignment="1">
      <alignment horizontal="right"/>
    </xf>
    <xf numFmtId="168" fontId="4" fillId="2" borderId="0" xfId="0" applyNumberFormat="1" applyFont="1" applyFill="1"/>
    <xf numFmtId="0" fontId="21" fillId="2" borderId="0" xfId="0" applyFont="1" applyFill="1" applyAlignment="1">
      <alignment horizontal="right"/>
    </xf>
    <xf numFmtId="0" fontId="21" fillId="0" borderId="0" xfId="0" applyFont="1" applyAlignment="1">
      <alignment horizontal="right"/>
    </xf>
    <xf numFmtId="0" fontId="10" fillId="3" borderId="0" xfId="0" quotePrefix="1" applyFont="1" applyFill="1"/>
    <xf numFmtId="0" fontId="21" fillId="3" borderId="0" xfId="0" applyFont="1" applyFill="1" applyAlignment="1">
      <alignment horizontal="left" wrapText="1" indent="1"/>
    </xf>
    <xf numFmtId="168" fontId="21" fillId="2" borderId="0" xfId="0" applyNumberFormat="1" applyFont="1" applyFill="1" applyAlignment="1">
      <alignment horizontal="right"/>
    </xf>
    <xf numFmtId="0" fontId="21" fillId="3" borderId="0" xfId="0" applyFont="1" applyFill="1" applyAlignment="1">
      <alignment horizontal="left" indent="1"/>
    </xf>
    <xf numFmtId="0" fontId="26" fillId="3" borderId="0" xfId="0" applyFont="1" applyFill="1" applyAlignment="1">
      <alignment horizontal="left" wrapText="1" indent="1"/>
    </xf>
    <xf numFmtId="0" fontId="10" fillId="3" borderId="0" xfId="0" applyFont="1" applyFill="1"/>
    <xf numFmtId="168" fontId="10" fillId="2" borderId="0" xfId="0" applyNumberFormat="1" applyFont="1" applyFill="1" applyAlignment="1">
      <alignment horizontal="right"/>
    </xf>
    <xf numFmtId="14" fontId="20" fillId="2" borderId="3" xfId="0" quotePrefix="1" applyNumberFormat="1" applyFont="1" applyFill="1" applyBorder="1" applyAlignment="1">
      <alignment horizontal="center" vertical="center" wrapText="1"/>
    </xf>
    <xf numFmtId="0" fontId="8" fillId="0" borderId="0" xfId="0" applyFont="1" applyAlignment="1">
      <alignment horizontal="left" vertical="center" wrapText="1"/>
    </xf>
    <xf numFmtId="167" fontId="16" fillId="2" borderId="0" xfId="1" applyNumberFormat="1" applyFont="1" applyFill="1" applyBorder="1" applyAlignment="1">
      <alignment vertical="center"/>
    </xf>
    <xf numFmtId="0" fontId="43" fillId="0" borderId="0" xfId="0" applyFont="1" applyAlignment="1">
      <alignment vertical="center"/>
    </xf>
    <xf numFmtId="173" fontId="10" fillId="2" borderId="0" xfId="11" applyNumberFormat="1" applyFont="1" applyFill="1" applyBorder="1" applyAlignment="1">
      <alignment vertical="center"/>
    </xf>
    <xf numFmtId="171" fontId="21" fillId="0" borderId="0" xfId="0" applyNumberFormat="1" applyFont="1" applyAlignment="1">
      <alignment vertical="center"/>
    </xf>
    <xf numFmtId="175" fontId="4" fillId="2" borderId="0" xfId="0" applyNumberFormat="1" applyFont="1" applyFill="1" applyAlignment="1">
      <alignment horizontal="right" vertical="center"/>
    </xf>
    <xf numFmtId="168" fontId="42" fillId="2" borderId="0" xfId="0" applyNumberFormat="1" applyFont="1" applyFill="1" applyAlignment="1">
      <alignment horizontal="right" vertical="center"/>
    </xf>
    <xf numFmtId="0" fontId="8" fillId="2" borderId="0" xfId="0" applyFont="1" applyFill="1" applyAlignment="1">
      <alignment wrapText="1"/>
    </xf>
    <xf numFmtId="176" fontId="4" fillId="2" borderId="0" xfId="1" applyNumberFormat="1" applyFont="1" applyFill="1" applyBorder="1"/>
    <xf numFmtId="9" fontId="4" fillId="0" borderId="0" xfId="1" applyFont="1" applyFill="1" applyBorder="1"/>
    <xf numFmtId="0" fontId="44" fillId="0" borderId="2" xfId="0" applyFont="1" applyBorder="1" applyAlignment="1">
      <alignment horizontal="left"/>
    </xf>
    <xf numFmtId="0" fontId="45" fillId="0" borderId="2" xfId="0" applyFont="1" applyBorder="1" applyAlignment="1">
      <alignment horizontal="center" vertical="top"/>
    </xf>
    <xf numFmtId="0" fontId="17" fillId="0" borderId="7" xfId="0" applyFont="1" applyBorder="1"/>
    <xf numFmtId="0" fontId="46" fillId="0" borderId="8" xfId="0" applyFont="1" applyBorder="1" applyAlignment="1">
      <alignment horizontal="center"/>
    </xf>
    <xf numFmtId="0" fontId="46" fillId="0" borderId="7" xfId="0" applyFont="1" applyBorder="1" applyAlignment="1">
      <alignment horizontal="center"/>
    </xf>
    <xf numFmtId="0" fontId="46" fillId="2" borderId="8" xfId="0" applyFont="1" applyFill="1" applyBorder="1" applyAlignment="1">
      <alignment horizontal="center"/>
    </xf>
    <xf numFmtId="0" fontId="46" fillId="2" borderId="7" xfId="0" applyFont="1" applyFill="1" applyBorder="1" applyAlignment="1">
      <alignment horizontal="center"/>
    </xf>
    <xf numFmtId="0" fontId="46" fillId="0" borderId="1" xfId="0" applyFont="1" applyBorder="1" applyAlignment="1">
      <alignment horizontal="center"/>
    </xf>
    <xf numFmtId="0" fontId="15" fillId="0" borderId="5" xfId="0" applyFont="1" applyBorder="1"/>
    <xf numFmtId="0" fontId="15" fillId="0" borderId="9" xfId="0" applyFont="1" applyBorder="1"/>
    <xf numFmtId="0" fontId="15" fillId="2" borderId="10" xfId="0" applyFont="1" applyFill="1" applyBorder="1"/>
    <xf numFmtId="0" fontId="15" fillId="2" borderId="9" xfId="0" applyFont="1" applyFill="1" applyBorder="1"/>
    <xf numFmtId="0" fontId="15" fillId="0" borderId="10" xfId="0" applyFont="1" applyBorder="1"/>
    <xf numFmtId="170" fontId="22" fillId="0" borderId="10" xfId="0" applyNumberFormat="1" applyFont="1" applyBorder="1"/>
    <xf numFmtId="169" fontId="15" fillId="0" borderId="9" xfId="11" applyNumberFormat="1" applyFont="1" applyFill="1" applyBorder="1"/>
    <xf numFmtId="170" fontId="22" fillId="2" borderId="10" xfId="0" applyNumberFormat="1" applyFont="1" applyFill="1" applyBorder="1"/>
    <xf numFmtId="169" fontId="15" fillId="2" borderId="9" xfId="11" applyNumberFormat="1" applyFont="1" applyFill="1" applyBorder="1"/>
    <xf numFmtId="169" fontId="15" fillId="0" borderId="0" xfId="11" applyNumberFormat="1" applyFont="1" applyFill="1" applyBorder="1"/>
    <xf numFmtId="0" fontId="47" fillId="0" borderId="0" xfId="0" applyFont="1" applyAlignment="1">
      <alignment horizontal="right" vertical="center"/>
    </xf>
    <xf numFmtId="166" fontId="16" fillId="0" borderId="10" xfId="1" applyNumberFormat="1" applyFont="1" applyFill="1" applyBorder="1"/>
    <xf numFmtId="177" fontId="16" fillId="0" borderId="0" xfId="11" applyNumberFormat="1" applyFont="1" applyFill="1" applyBorder="1"/>
    <xf numFmtId="166" fontId="16" fillId="2" borderId="10" xfId="1" applyNumberFormat="1" applyFont="1" applyFill="1" applyBorder="1"/>
    <xf numFmtId="177" fontId="16" fillId="2" borderId="0" xfId="11" applyNumberFormat="1" applyFont="1" applyFill="1" applyBorder="1"/>
    <xf numFmtId="0" fontId="16" fillId="2" borderId="9" xfId="0" applyFont="1" applyFill="1" applyBorder="1"/>
    <xf numFmtId="0" fontId="15" fillId="0" borderId="0" xfId="10" applyFont="1"/>
    <xf numFmtId="0" fontId="16" fillId="0" borderId="0" xfId="10" applyFont="1" applyAlignment="1">
      <alignment horizontal="right" vertical="top"/>
    </xf>
    <xf numFmtId="166" fontId="16" fillId="0" borderId="9" xfId="1" applyNumberFormat="1" applyFont="1" applyFill="1" applyBorder="1"/>
    <xf numFmtId="166" fontId="16" fillId="2" borderId="9" xfId="1" applyNumberFormat="1" applyFont="1" applyFill="1" applyBorder="1"/>
    <xf numFmtId="166" fontId="16" fillId="0" borderId="0" xfId="1" applyNumberFormat="1" applyFont="1" applyFill="1" applyBorder="1"/>
    <xf numFmtId="0" fontId="47" fillId="0" borderId="0" xfId="0" applyFont="1" applyAlignment="1">
      <alignment horizontal="right"/>
    </xf>
    <xf numFmtId="170" fontId="15" fillId="0" borderId="9" xfId="0" applyNumberFormat="1" applyFont="1" applyBorder="1"/>
    <xf numFmtId="170" fontId="15" fillId="2" borderId="9" xfId="0" applyNumberFormat="1" applyFont="1" applyFill="1" applyBorder="1"/>
    <xf numFmtId="170" fontId="15" fillId="0" borderId="0" xfId="0" applyNumberFormat="1" applyFont="1"/>
    <xf numFmtId="0" fontId="22" fillId="0" borderId="0" xfId="10" applyFont="1"/>
    <xf numFmtId="0" fontId="16" fillId="0" borderId="1" xfId="10" applyFont="1" applyBorder="1" applyAlignment="1">
      <alignment horizontal="right" vertical="top"/>
    </xf>
    <xf numFmtId="166" fontId="16" fillId="0" borderId="8" xfId="1" applyNumberFormat="1" applyFont="1" applyFill="1" applyBorder="1"/>
    <xf numFmtId="166" fontId="16" fillId="0" borderId="7" xfId="1" applyNumberFormat="1" applyFont="1" applyFill="1" applyBorder="1"/>
    <xf numFmtId="166" fontId="16" fillId="2" borderId="8" xfId="1" applyNumberFormat="1" applyFont="1" applyFill="1" applyBorder="1"/>
    <xf numFmtId="166" fontId="16" fillId="2" borderId="7" xfId="1" applyNumberFormat="1" applyFont="1" applyFill="1" applyBorder="1"/>
    <xf numFmtId="166" fontId="16" fillId="0" borderId="1" xfId="1" applyNumberFormat="1" applyFont="1" applyFill="1" applyBorder="1"/>
    <xf numFmtId="0" fontId="43" fillId="0" borderId="2" xfId="0" applyFont="1" applyBorder="1" applyAlignment="1">
      <alignment horizontal="left"/>
    </xf>
    <xf numFmtId="0" fontId="45" fillId="0" borderId="0" xfId="0" applyFont="1" applyAlignment="1">
      <alignment horizontal="center" vertical="top"/>
    </xf>
    <xf numFmtId="0" fontId="45" fillId="0" borderId="10" xfId="0" applyFont="1" applyBorder="1" applyAlignment="1">
      <alignment horizontal="center"/>
    </xf>
    <xf numFmtId="0" fontId="22" fillId="0" borderId="9" xfId="0" quotePrefix="1" applyFont="1" applyBorder="1" applyAlignment="1">
      <alignment horizontal="center"/>
    </xf>
    <xf numFmtId="0" fontId="45" fillId="2" borderId="10" xfId="0" applyFont="1" applyFill="1" applyBorder="1" applyAlignment="1">
      <alignment horizontal="center"/>
    </xf>
    <xf numFmtId="0" fontId="22" fillId="2" borderId="9" xfId="0" quotePrefix="1" applyFont="1" applyFill="1" applyBorder="1" applyAlignment="1">
      <alignment horizontal="center"/>
    </xf>
    <xf numFmtId="0" fontId="22" fillId="0" borderId="0" xfId="0" quotePrefix="1" applyFont="1" applyAlignment="1">
      <alignment horizontal="center"/>
    </xf>
    <xf numFmtId="0" fontId="45" fillId="0" borderId="13" xfId="0" applyFont="1" applyBorder="1" applyAlignment="1">
      <alignment horizontal="center"/>
    </xf>
    <xf numFmtId="0" fontId="22" fillId="0" borderId="14" xfId="0" quotePrefix="1" applyFont="1" applyBorder="1" applyAlignment="1">
      <alignment horizontal="center"/>
    </xf>
    <xf numFmtId="0" fontId="16" fillId="0" borderId="1" xfId="0" applyFont="1" applyBorder="1"/>
    <xf numFmtId="0" fontId="15" fillId="0" borderId="15" xfId="0" applyFont="1" applyBorder="1"/>
    <xf numFmtId="14" fontId="48" fillId="0" borderId="15" xfId="0" applyNumberFormat="1" applyFont="1" applyBorder="1" applyAlignment="1">
      <alignment horizontal="center" vertical="top" wrapText="1"/>
    </xf>
    <xf numFmtId="0" fontId="15" fillId="2" borderId="15" xfId="0" applyFont="1" applyFill="1" applyBorder="1"/>
    <xf numFmtId="14" fontId="48" fillId="2" borderId="15" xfId="0" applyNumberFormat="1" applyFont="1" applyFill="1" applyBorder="1" applyAlignment="1">
      <alignment horizontal="center" vertical="top" wrapText="1"/>
    </xf>
    <xf numFmtId="14" fontId="48" fillId="0" borderId="8" xfId="0" applyNumberFormat="1" applyFont="1" applyBorder="1" applyAlignment="1">
      <alignment horizontal="center" vertical="top" wrapText="1"/>
    </xf>
    <xf numFmtId="14" fontId="48" fillId="0" borderId="1" xfId="0" applyNumberFormat="1" applyFont="1" applyBorder="1" applyAlignment="1">
      <alignment horizontal="center" vertical="top" wrapText="1"/>
    </xf>
    <xf numFmtId="0" fontId="15" fillId="0" borderId="16" xfId="0" applyFont="1" applyBorder="1"/>
    <xf numFmtId="14" fontId="48" fillId="0" borderId="17" xfId="0" applyNumberFormat="1" applyFont="1" applyBorder="1" applyAlignment="1">
      <alignment horizontal="center" vertical="top" wrapText="1"/>
    </xf>
    <xf numFmtId="170" fontId="22" fillId="0" borderId="13" xfId="0" applyNumberFormat="1" applyFont="1" applyBorder="1"/>
    <xf numFmtId="169" fontId="15" fillId="0" borderId="14" xfId="11" applyNumberFormat="1" applyFont="1" applyFill="1" applyBorder="1"/>
    <xf numFmtId="177" fontId="16" fillId="0" borderId="9" xfId="11" applyNumberFormat="1" applyFont="1" applyFill="1" applyBorder="1"/>
    <xf numFmtId="177" fontId="16" fillId="2" borderId="9" xfId="11" applyNumberFormat="1" applyFont="1" applyFill="1" applyBorder="1"/>
    <xf numFmtId="166" fontId="16" fillId="0" borderId="13" xfId="1" applyNumberFormat="1" applyFont="1" applyFill="1" applyBorder="1"/>
    <xf numFmtId="177" fontId="16" fillId="0" borderId="14" xfId="11" applyNumberFormat="1" applyFont="1" applyFill="1" applyBorder="1"/>
    <xf numFmtId="169" fontId="15" fillId="0" borderId="10" xfId="11" applyNumberFormat="1" applyFont="1" applyFill="1" applyBorder="1"/>
    <xf numFmtId="169" fontId="15" fillId="2" borderId="10" xfId="11" applyNumberFormat="1" applyFont="1" applyFill="1" applyBorder="1"/>
    <xf numFmtId="169" fontId="15" fillId="0" borderId="13" xfId="11" applyNumberFormat="1" applyFont="1" applyFill="1" applyBorder="1"/>
    <xf numFmtId="0" fontId="15" fillId="0" borderId="0" xfId="0" applyFont="1" applyAlignment="1">
      <alignment vertical="justify"/>
    </xf>
    <xf numFmtId="166" fontId="16" fillId="0" borderId="14" xfId="1" applyNumberFormat="1" applyFont="1" applyFill="1" applyBorder="1"/>
    <xf numFmtId="0" fontId="15" fillId="0" borderId="13" xfId="0" applyFont="1" applyBorder="1"/>
    <xf numFmtId="0" fontId="15" fillId="0" borderId="14" xfId="0" applyFont="1" applyBorder="1"/>
    <xf numFmtId="170" fontId="15" fillId="0" borderId="14" xfId="0" applyNumberFormat="1" applyFont="1" applyBorder="1"/>
    <xf numFmtId="0" fontId="47" fillId="0" borderId="1" xfId="0" applyFont="1" applyBorder="1" applyAlignment="1">
      <alignment horizontal="right"/>
    </xf>
    <xf numFmtId="166" fontId="16" fillId="0" borderId="18" xfId="1" applyNumberFormat="1" applyFont="1" applyFill="1" applyBorder="1"/>
    <xf numFmtId="166" fontId="16" fillId="0" borderId="19" xfId="1" applyNumberFormat="1" applyFont="1" applyFill="1" applyBorder="1"/>
    <xf numFmtId="0" fontId="15" fillId="0" borderId="8" xfId="0" applyFont="1" applyBorder="1"/>
    <xf numFmtId="0" fontId="15" fillId="2" borderId="8" xfId="0" applyFont="1" applyFill="1" applyBorder="1"/>
    <xf numFmtId="0" fontId="15" fillId="0" borderId="20" xfId="0" applyFont="1" applyBorder="1"/>
    <xf numFmtId="167" fontId="26" fillId="2" borderId="0" xfId="1" applyNumberFormat="1" applyFont="1" applyFill="1" applyBorder="1" applyAlignment="1">
      <alignment horizontal="center" vertical="center"/>
    </xf>
    <xf numFmtId="167" fontId="34" fillId="0" borderId="0" xfId="0" applyNumberFormat="1" applyFont="1" applyAlignment="1">
      <alignment horizontal="center" vertical="center"/>
    </xf>
    <xf numFmtId="172" fontId="10" fillId="2" borderId="0" xfId="11" applyNumberFormat="1" applyFont="1" applyFill="1" applyBorder="1" applyAlignment="1">
      <alignment horizontal="right"/>
    </xf>
    <xf numFmtId="0" fontId="21" fillId="3" borderId="0" xfId="0" applyFont="1" applyFill="1"/>
    <xf numFmtId="172" fontId="21" fillId="2" borderId="0" xfId="11" applyNumberFormat="1" applyFont="1" applyFill="1" applyBorder="1" applyAlignment="1">
      <alignment horizontal="right"/>
    </xf>
    <xf numFmtId="9" fontId="21" fillId="2" borderId="0" xfId="1" applyFont="1" applyFill="1" applyBorder="1" applyAlignment="1">
      <alignment horizontal="right"/>
    </xf>
    <xf numFmtId="178" fontId="49" fillId="2" borderId="0" xfId="24" applyNumberFormat="1" applyFont="1" applyFill="1" applyBorder="1"/>
    <xf numFmtId="178" fontId="22" fillId="2" borderId="0" xfId="24" applyNumberFormat="1" applyFont="1" applyFill="1" applyBorder="1"/>
    <xf numFmtId="178" fontId="15" fillId="3" borderId="0" xfId="24" applyNumberFormat="1" applyFont="1" applyFill="1" applyBorder="1"/>
    <xf numFmtId="178" fontId="49" fillId="0" borderId="0" xfId="24" applyNumberFormat="1" applyFont="1" applyFill="1" applyBorder="1" applyAlignment="1">
      <alignment horizontal="center"/>
    </xf>
    <xf numFmtId="178" fontId="49" fillId="2" borderId="0" xfId="24" applyNumberFormat="1" applyFont="1" applyFill="1" applyBorder="1" applyAlignment="1"/>
    <xf numFmtId="178" fontId="49" fillId="0" borderId="0" xfId="24" applyNumberFormat="1" applyFont="1" applyFill="1" applyBorder="1" applyAlignment="1"/>
    <xf numFmtId="178" fontId="15" fillId="2" borderId="0" xfId="24" applyNumberFormat="1" applyFont="1" applyFill="1"/>
    <xf numFmtId="178" fontId="15" fillId="2" borderId="0" xfId="24" applyNumberFormat="1" applyFont="1" applyFill="1" applyBorder="1"/>
    <xf numFmtId="178" fontId="15" fillId="3" borderId="0" xfId="24" applyNumberFormat="1" applyFont="1" applyFill="1"/>
    <xf numFmtId="178" fontId="15" fillId="3" borderId="0" xfId="24" applyNumberFormat="1" applyFont="1" applyFill="1" applyBorder="1" applyAlignment="1"/>
    <xf numFmtId="178" fontId="15" fillId="3" borderId="0" xfId="24" applyNumberFormat="1" applyFont="1" applyFill="1" applyBorder="1" applyAlignment="1">
      <alignment vertical="center"/>
    </xf>
    <xf numFmtId="178" fontId="15" fillId="2" borderId="0" xfId="24" applyNumberFormat="1" applyFont="1" applyFill="1" applyBorder="1" applyAlignment="1">
      <alignment vertical="center"/>
    </xf>
    <xf numFmtId="178" fontId="15" fillId="2" borderId="0" xfId="24" applyNumberFormat="1" applyFont="1" applyFill="1" applyAlignment="1">
      <alignment vertical="center"/>
    </xf>
    <xf numFmtId="178" fontId="15" fillId="3" borderId="0" xfId="24" applyNumberFormat="1" applyFont="1" applyFill="1" applyAlignment="1">
      <alignment vertical="center"/>
    </xf>
    <xf numFmtId="178" fontId="15" fillId="0" borderId="0" xfId="24" applyNumberFormat="1" applyFont="1" applyFill="1" applyBorder="1" applyAlignment="1">
      <alignment horizontal="center"/>
    </xf>
    <xf numFmtId="178" fontId="21" fillId="2" borderId="0" xfId="24" applyNumberFormat="1" applyFont="1" applyFill="1" applyBorder="1"/>
    <xf numFmtId="178" fontId="28" fillId="0" borderId="0" xfId="24" applyNumberFormat="1" applyFont="1" applyFill="1" applyBorder="1" applyAlignment="1">
      <alignment horizontal="center"/>
    </xf>
    <xf numFmtId="178" fontId="21" fillId="2" borderId="0" xfId="24" applyNumberFormat="1" applyFont="1" applyFill="1" applyBorder="1" applyAlignment="1">
      <alignment horizontal="right"/>
    </xf>
    <xf numFmtId="178" fontId="19" fillId="0" borderId="0" xfId="24" applyNumberFormat="1" applyFont="1" applyFill="1" applyBorder="1" applyAlignment="1">
      <alignment horizontal="right"/>
    </xf>
    <xf numFmtId="178" fontId="23" fillId="0" borderId="0" xfId="24" applyNumberFormat="1" applyFont="1" applyFill="1" applyBorder="1" applyAlignment="1">
      <alignment horizontal="right"/>
    </xf>
    <xf numFmtId="178" fontId="26" fillId="2" borderId="0" xfId="24" applyNumberFormat="1" applyFont="1" applyFill="1" applyBorder="1"/>
    <xf numFmtId="178" fontId="50" fillId="0" borderId="0" xfId="24" applyNumberFormat="1" applyFont="1" applyFill="1" applyBorder="1" applyAlignment="1">
      <alignment horizontal="right"/>
    </xf>
    <xf numFmtId="178" fontId="51" fillId="0" borderId="0" xfId="24" applyNumberFormat="1" applyFont="1" applyFill="1" applyBorder="1" applyAlignment="1">
      <alignment horizontal="center"/>
    </xf>
    <xf numFmtId="178" fontId="20" fillId="0" borderId="0" xfId="24" applyNumberFormat="1" applyFont="1" applyFill="1" applyBorder="1" applyAlignment="1">
      <alignment horizontal="center"/>
    </xf>
    <xf numFmtId="178" fontId="52" fillId="0" borderId="0" xfId="24" applyNumberFormat="1" applyFont="1" applyFill="1" applyBorder="1" applyAlignment="1">
      <alignment horizontal="right"/>
    </xf>
    <xf numFmtId="178" fontId="51" fillId="2" borderId="0" xfId="24" applyNumberFormat="1" applyFont="1" applyFill="1" applyBorder="1"/>
    <xf numFmtId="178" fontId="51" fillId="0" borderId="0" xfId="24" applyNumberFormat="1" applyFont="1" applyFill="1" applyBorder="1"/>
    <xf numFmtId="178" fontId="10" fillId="2" borderId="0" xfId="24" applyNumberFormat="1" applyFont="1" applyFill="1" applyBorder="1" applyAlignment="1">
      <alignment vertical="center"/>
    </xf>
    <xf numFmtId="178" fontId="10" fillId="2" borderId="0" xfId="24" applyNumberFormat="1" applyFont="1" applyFill="1" applyBorder="1" applyAlignment="1">
      <alignment horizontal="right" vertical="center"/>
    </xf>
    <xf numFmtId="178" fontId="15" fillId="3" borderId="0" xfId="24" applyNumberFormat="1" applyFont="1" applyFill="1" applyBorder="1" applyAlignment="1">
      <alignment horizontal="center"/>
    </xf>
    <xf numFmtId="178" fontId="21" fillId="0" borderId="0" xfId="24" applyNumberFormat="1" applyFont="1" applyFill="1" applyBorder="1"/>
    <xf numFmtId="178" fontId="53" fillId="0" borderId="0" xfId="24" applyNumberFormat="1" applyFont="1" applyFill="1" applyBorder="1" applyAlignment="1">
      <alignment horizontal="right" vertical="center"/>
    </xf>
    <xf numFmtId="178" fontId="10" fillId="2" borderId="0" xfId="24" applyNumberFormat="1" applyFont="1" applyFill="1" applyBorder="1" applyAlignment="1">
      <alignment horizontal="left"/>
    </xf>
    <xf numFmtId="178" fontId="10" fillId="2" borderId="0" xfId="24" applyNumberFormat="1" applyFont="1" applyFill="1" applyBorder="1" applyAlignment="1">
      <alignment horizontal="right"/>
    </xf>
    <xf numFmtId="178" fontId="53" fillId="0" borderId="0" xfId="24" applyNumberFormat="1" applyFont="1" applyFill="1" applyBorder="1" applyAlignment="1">
      <alignment horizontal="right"/>
    </xf>
    <xf numFmtId="178" fontId="10" fillId="2" borderId="0" xfId="24" applyNumberFormat="1" applyFont="1" applyFill="1" applyBorder="1"/>
    <xf numFmtId="178" fontId="17" fillId="3" borderId="0" xfId="24" applyNumberFormat="1" applyFont="1" applyFill="1" applyBorder="1" applyAlignment="1">
      <alignment horizontal="center" vertical="top"/>
    </xf>
    <xf numFmtId="178" fontId="21" fillId="2" borderId="0" xfId="24" applyNumberFormat="1" applyFont="1" applyFill="1" applyBorder="1" applyAlignment="1">
      <alignment vertical="top"/>
    </xf>
    <xf numFmtId="178" fontId="28" fillId="0" borderId="0" xfId="24" applyNumberFormat="1" applyFont="1" applyFill="1" applyBorder="1" applyAlignment="1">
      <alignment horizontal="center" vertical="top"/>
    </xf>
    <xf numFmtId="178" fontId="21" fillId="2" borderId="0" xfId="24" applyNumberFormat="1" applyFont="1" applyFill="1" applyBorder="1" applyAlignment="1">
      <alignment horizontal="right" vertical="top"/>
    </xf>
    <xf numFmtId="178" fontId="53" fillId="0" borderId="0" xfId="24" applyNumberFormat="1" applyFont="1" applyFill="1" applyBorder="1" applyAlignment="1">
      <alignment horizontal="right" vertical="top"/>
    </xf>
    <xf numFmtId="178" fontId="17" fillId="2" borderId="0" xfId="24" applyNumberFormat="1" applyFont="1" applyFill="1" applyBorder="1" applyAlignment="1">
      <alignment vertical="top"/>
    </xf>
    <xf numFmtId="178" fontId="17" fillId="2" borderId="0" xfId="24" applyNumberFormat="1" applyFont="1" applyFill="1" applyAlignment="1">
      <alignment vertical="top"/>
    </xf>
    <xf numFmtId="178" fontId="17" fillId="3" borderId="0" xfId="24" applyNumberFormat="1" applyFont="1" applyFill="1" applyAlignment="1">
      <alignment vertical="top"/>
    </xf>
    <xf numFmtId="178" fontId="54" fillId="3" borderId="0" xfId="24" applyNumberFormat="1" applyFont="1" applyFill="1" applyBorder="1"/>
    <xf numFmtId="178" fontId="55" fillId="0" borderId="0" xfId="24" applyNumberFormat="1" applyFont="1" applyFill="1" applyBorder="1" applyAlignment="1">
      <alignment horizontal="right"/>
    </xf>
    <xf numFmtId="178" fontId="16" fillId="2" borderId="0" xfId="24" applyNumberFormat="1" applyFont="1" applyFill="1" applyBorder="1"/>
    <xf numFmtId="0" fontId="26" fillId="2" borderId="0" xfId="24" quotePrefix="1" applyFont="1" applyFill="1" applyBorder="1" applyAlignment="1">
      <alignment horizontal="left"/>
    </xf>
    <xf numFmtId="178" fontId="10" fillId="0" borderId="0" xfId="24" applyNumberFormat="1" applyFont="1" applyFill="1" applyBorder="1" applyAlignment="1">
      <alignment horizontal="center"/>
    </xf>
    <xf numFmtId="178" fontId="17" fillId="2" borderId="0" xfId="24" applyNumberFormat="1" applyFont="1" applyFill="1"/>
    <xf numFmtId="178" fontId="17" fillId="0" borderId="0" xfId="24" applyNumberFormat="1" applyFont="1" applyFill="1"/>
    <xf numFmtId="178" fontId="56" fillId="0" borderId="0" xfId="24" applyNumberFormat="1" applyFont="1" applyFill="1" applyBorder="1"/>
    <xf numFmtId="178" fontId="16" fillId="2" borderId="0" xfId="24" applyNumberFormat="1" applyFont="1" applyFill="1"/>
    <xf numFmtId="178" fontId="17" fillId="2" borderId="0" xfId="24" applyNumberFormat="1" applyFont="1" applyFill="1" applyBorder="1"/>
    <xf numFmtId="178" fontId="17" fillId="0" borderId="0" xfId="24" applyNumberFormat="1" applyFont="1" applyFill="1" applyBorder="1" applyAlignment="1">
      <alignment horizontal="center"/>
    </xf>
    <xf numFmtId="178" fontId="49" fillId="0" borderId="0" xfId="24" applyNumberFormat="1" applyFont="1" applyFill="1" applyBorder="1"/>
    <xf numFmtId="178" fontId="49" fillId="2" borderId="0" xfId="24" applyNumberFormat="1" applyFont="1" applyFill="1"/>
    <xf numFmtId="178" fontId="49" fillId="0" borderId="0" xfId="24" applyNumberFormat="1" applyFont="1" applyFill="1"/>
    <xf numFmtId="0" fontId="4" fillId="2" borderId="0" xfId="24" applyFill="1"/>
    <xf numFmtId="0" fontId="4" fillId="0" borderId="0" xfId="10" applyFill="1" applyAlignment="1">
      <alignment vertical="center"/>
    </xf>
    <xf numFmtId="0" fontId="10" fillId="2" borderId="0" xfId="10" applyFont="1" applyFill="1" applyBorder="1" applyAlignment="1">
      <alignment vertical="center" wrapText="1"/>
    </xf>
    <xf numFmtId="0" fontId="28" fillId="0" borderId="0" xfId="10" applyFont="1" applyFill="1" applyBorder="1" applyAlignment="1">
      <alignment horizontal="center" vertical="center"/>
    </xf>
    <xf numFmtId="179" fontId="28" fillId="0" borderId="0" xfId="10" applyNumberFormat="1" applyFont="1" applyFill="1" applyBorder="1" applyAlignment="1">
      <alignment horizontal="right" vertical="center"/>
    </xf>
    <xf numFmtId="179" fontId="23" fillId="0" borderId="0" xfId="10" applyNumberFormat="1" applyFont="1" applyFill="1" applyBorder="1" applyAlignment="1">
      <alignment horizontal="right" vertical="center"/>
    </xf>
    <xf numFmtId="0" fontId="21" fillId="2" borderId="0" xfId="10" applyFont="1" applyFill="1" applyBorder="1" applyAlignment="1">
      <alignment vertical="center" wrapText="1"/>
    </xf>
    <xf numFmtId="179" fontId="27" fillId="0" borderId="0" xfId="10" applyNumberFormat="1" applyFont="1" applyFill="1" applyBorder="1" applyAlignment="1">
      <alignment horizontal="right" vertical="center"/>
    </xf>
    <xf numFmtId="0" fontId="21" fillId="2" borderId="0" xfId="10" applyFont="1" applyFill="1" applyBorder="1" applyAlignment="1">
      <alignment horizontal="left" vertical="center" wrapText="1"/>
    </xf>
    <xf numFmtId="0" fontId="23" fillId="2" borderId="0" xfId="10" quotePrefix="1" applyFont="1" applyFill="1" applyBorder="1" applyAlignment="1">
      <alignment vertical="center" wrapText="1"/>
    </xf>
    <xf numFmtId="0" fontId="57" fillId="0" borderId="0" xfId="10" applyFont="1" applyFill="1" applyBorder="1" applyAlignment="1">
      <alignment horizontal="center" vertical="center"/>
    </xf>
    <xf numFmtId="179" fontId="50" fillId="2" borderId="0" xfId="10" applyNumberFormat="1" applyFont="1" applyFill="1" applyBorder="1" applyAlignment="1">
      <alignment horizontal="right" vertical="center"/>
    </xf>
    <xf numFmtId="0" fontId="4" fillId="2" borderId="0" xfId="10" applyFont="1" applyFill="1" applyAlignment="1">
      <alignment vertical="center"/>
    </xf>
    <xf numFmtId="179" fontId="27" fillId="2" borderId="0" xfId="10" applyNumberFormat="1" applyFont="1" applyFill="1" applyBorder="1" applyAlignment="1">
      <alignment horizontal="right" vertical="center"/>
    </xf>
    <xf numFmtId="0" fontId="21" fillId="2" borderId="0" xfId="26" applyFont="1" applyFill="1" applyBorder="1" applyAlignment="1">
      <alignment vertical="center" wrapText="1"/>
    </xf>
    <xf numFmtId="0" fontId="28" fillId="0" borderId="0" xfId="10" applyFont="1" applyFill="1" applyBorder="1" applyAlignment="1">
      <alignment horizontal="center"/>
    </xf>
    <xf numFmtId="179" fontId="38" fillId="0" borderId="0" xfId="10" applyNumberFormat="1" applyFont="1" applyFill="1" applyBorder="1" applyAlignment="1">
      <alignment horizontal="right" vertical="center"/>
    </xf>
    <xf numFmtId="3" fontId="21" fillId="2" borderId="0" xfId="10" applyNumberFormat="1" applyFont="1" applyFill="1" applyBorder="1" applyAlignment="1">
      <alignment horizontal="left" vertical="center" wrapText="1"/>
    </xf>
    <xf numFmtId="3" fontId="19" fillId="2" borderId="0" xfId="10" quotePrefix="1" applyNumberFormat="1" applyFont="1" applyFill="1" applyBorder="1" applyAlignment="1">
      <alignment horizontal="left" vertical="center" wrapText="1"/>
    </xf>
    <xf numFmtId="0" fontId="37" fillId="0" borderId="0" xfId="10" applyFont="1" applyFill="1" applyBorder="1" applyAlignment="1">
      <alignment horizontal="center" vertical="top"/>
    </xf>
    <xf numFmtId="179" fontId="23" fillId="2" borderId="0" xfId="10" applyNumberFormat="1" applyFont="1" applyFill="1" applyBorder="1" applyAlignment="1">
      <alignment horizontal="right" vertical="center"/>
    </xf>
    <xf numFmtId="0" fontId="28" fillId="0" borderId="0" xfId="10" applyFont="1" applyFill="1" applyBorder="1" applyAlignment="1">
      <alignment vertical="center"/>
    </xf>
    <xf numFmtId="179" fontId="37" fillId="0" borderId="0" xfId="10" applyNumberFormat="1" applyFont="1" applyFill="1" applyBorder="1" applyAlignment="1">
      <alignment horizontal="right" vertical="center"/>
    </xf>
    <xf numFmtId="179" fontId="19" fillId="0" borderId="0" xfId="10" applyNumberFormat="1" applyFont="1" applyFill="1" applyBorder="1" applyAlignment="1">
      <alignment horizontal="right" vertical="center"/>
    </xf>
    <xf numFmtId="0" fontId="19" fillId="2" borderId="0" xfId="10" quotePrefix="1" applyFont="1" applyFill="1" applyBorder="1" applyAlignment="1">
      <alignment vertical="center" wrapText="1"/>
    </xf>
    <xf numFmtId="0" fontId="28" fillId="2" borderId="0" xfId="10" applyFont="1" applyFill="1" applyBorder="1" applyAlignment="1">
      <alignment horizontal="center"/>
    </xf>
    <xf numFmtId="179" fontId="19" fillId="2" borderId="0" xfId="10" applyNumberFormat="1" applyFont="1" applyFill="1" applyBorder="1" applyAlignment="1">
      <alignment horizontal="right" vertical="center"/>
    </xf>
    <xf numFmtId="0" fontId="10" fillId="0" borderId="0" xfId="10" applyFont="1" applyFill="1" applyBorder="1" applyAlignment="1">
      <alignment vertical="center" wrapText="1"/>
    </xf>
    <xf numFmtId="0" fontId="4" fillId="0" borderId="0" xfId="10" applyFont="1" applyFill="1" applyBorder="1" applyAlignment="1">
      <alignment vertical="center" wrapText="1"/>
    </xf>
    <xf numFmtId="179" fontId="58" fillId="0" borderId="0" xfId="10" applyNumberFormat="1" applyFont="1" applyFill="1" applyBorder="1" applyAlignment="1">
      <alignment horizontal="right" vertical="center"/>
    </xf>
    <xf numFmtId="0" fontId="21" fillId="0" borderId="0" xfId="10" applyFont="1" applyFill="1" applyBorder="1" applyAlignment="1">
      <alignment vertical="center"/>
    </xf>
    <xf numFmtId="0" fontId="10" fillId="0" borderId="0" xfId="10" applyFont="1" applyFill="1" applyAlignment="1">
      <alignment vertical="center"/>
    </xf>
    <xf numFmtId="0" fontId="9" fillId="2" borderId="0" xfId="26" applyFont="1" applyFill="1" applyBorder="1" applyAlignment="1">
      <alignment vertical="center" wrapText="1"/>
    </xf>
    <xf numFmtId="0" fontId="9" fillId="0" borderId="0" xfId="10" applyFont="1" applyFill="1" applyAlignment="1">
      <alignment horizontal="center" vertical="center"/>
    </xf>
    <xf numFmtId="180" fontId="9" fillId="0" borderId="0" xfId="27" applyNumberFormat="1" applyFont="1" applyFill="1" applyBorder="1" applyAlignment="1">
      <alignment vertical="center"/>
    </xf>
    <xf numFmtId="0" fontId="4" fillId="0" borderId="0" xfId="10" applyFont="1" applyFill="1" applyBorder="1" applyAlignment="1">
      <alignment vertical="center"/>
    </xf>
    <xf numFmtId="0" fontId="4" fillId="0" borderId="0" xfId="10" applyFont="1" applyFill="1" applyAlignment="1">
      <alignment vertical="center"/>
    </xf>
    <xf numFmtId="0" fontId="21" fillId="0" borderId="0" xfId="10" applyFont="1" applyFill="1" applyBorder="1" applyAlignment="1">
      <alignment vertical="center" wrapText="1"/>
    </xf>
    <xf numFmtId="0" fontId="21" fillId="2" borderId="0" xfId="10" applyFont="1" applyFill="1" applyBorder="1" applyAlignment="1">
      <alignment vertical="center"/>
    </xf>
    <xf numFmtId="0" fontId="8" fillId="2" borderId="0" xfId="10" applyFont="1" applyFill="1" applyAlignment="1">
      <alignment vertical="center" wrapText="1"/>
    </xf>
    <xf numFmtId="0" fontId="8" fillId="0" borderId="0" xfId="10" applyFont="1" applyFill="1" applyAlignment="1">
      <alignment vertical="center" wrapText="1"/>
    </xf>
    <xf numFmtId="0" fontId="21" fillId="0" borderId="0" xfId="10" applyFont="1" applyFill="1" applyAlignment="1">
      <alignment vertical="center"/>
    </xf>
    <xf numFmtId="0" fontId="35" fillId="2" borderId="0" xfId="10" applyFont="1" applyFill="1" applyAlignment="1">
      <alignment vertical="center"/>
    </xf>
    <xf numFmtId="0" fontId="35" fillId="0" borderId="0" xfId="10" applyFont="1" applyFill="1" applyAlignment="1">
      <alignment vertical="center"/>
    </xf>
    <xf numFmtId="0" fontId="16" fillId="3" borderId="0" xfId="10" applyFont="1" applyFill="1"/>
    <xf numFmtId="0" fontId="16" fillId="3" borderId="0" xfId="10" applyFont="1" applyFill="1" applyAlignment="1"/>
    <xf numFmtId="0" fontId="16" fillId="2" borderId="0" xfId="10" applyFont="1" applyFill="1" applyAlignment="1">
      <alignment horizontal="center"/>
    </xf>
    <xf numFmtId="0" fontId="16" fillId="0" borderId="0" xfId="10" applyFont="1" applyFill="1" applyBorder="1"/>
    <xf numFmtId="0" fontId="16" fillId="0" borderId="0" xfId="10" applyFont="1"/>
    <xf numFmtId="0" fontId="22" fillId="2" borderId="0" xfId="10" applyFont="1" applyFill="1" applyAlignment="1">
      <alignment horizontal="center"/>
    </xf>
    <xf numFmtId="0" fontId="22" fillId="3" borderId="0" xfId="10" applyFont="1" applyFill="1" applyAlignment="1">
      <alignment horizontal="center"/>
    </xf>
    <xf numFmtId="0" fontId="22" fillId="3" borderId="0" xfId="10" applyFont="1" applyFill="1" applyAlignment="1"/>
    <xf numFmtId="0" fontId="22" fillId="3" borderId="0" xfId="10" applyFont="1" applyFill="1"/>
    <xf numFmtId="14" fontId="22" fillId="0" borderId="0" xfId="10" applyNumberFormat="1" applyFont="1" applyFill="1" applyBorder="1" applyAlignment="1">
      <alignment horizontal="center"/>
    </xf>
    <xf numFmtId="0" fontId="16" fillId="0" borderId="0" xfId="10" applyFont="1" applyFill="1" applyBorder="1" applyAlignment="1">
      <alignment horizontal="center"/>
    </xf>
    <xf numFmtId="0" fontId="59" fillId="3" borderId="0" xfId="10" applyFont="1" applyFill="1" applyBorder="1" applyAlignment="1">
      <alignment horizontal="center" vertical="center" wrapText="1"/>
    </xf>
    <xf numFmtId="0" fontId="59" fillId="3" borderId="0" xfId="10" applyFont="1" applyFill="1" applyBorder="1" applyAlignment="1">
      <alignment vertical="center" wrapText="1"/>
    </xf>
    <xf numFmtId="0" fontId="59" fillId="0" borderId="0" xfId="10" applyFont="1" applyFill="1" applyBorder="1" applyAlignment="1">
      <alignment horizontal="center" vertical="center" wrapText="1"/>
    </xf>
    <xf numFmtId="174" fontId="59" fillId="3" borderId="0" xfId="27" applyNumberFormat="1" applyFont="1" applyFill="1" applyBorder="1" applyAlignment="1">
      <alignment horizontal="right" vertical="center" wrapText="1"/>
    </xf>
    <xf numFmtId="174" fontId="16" fillId="0" borderId="0" xfId="27" applyNumberFormat="1" applyFont="1" applyFill="1" applyBorder="1" applyAlignment="1"/>
    <xf numFmtId="0" fontId="16" fillId="0" borderId="0" xfId="10" applyFont="1" applyFill="1" applyBorder="1" applyAlignment="1"/>
    <xf numFmtId="0" fontId="16" fillId="0" borderId="0" xfId="10" applyFont="1" applyAlignment="1"/>
    <xf numFmtId="0" fontId="59" fillId="3" borderId="0" xfId="10" applyFont="1" applyFill="1" applyBorder="1" applyAlignment="1">
      <alignment horizontal="right" vertical="center" wrapText="1"/>
    </xf>
    <xf numFmtId="174" fontId="59" fillId="3" borderId="0" xfId="10" applyNumberFormat="1" applyFont="1" applyFill="1" applyBorder="1" applyAlignment="1">
      <alignment horizontal="right" vertical="center" wrapText="1"/>
    </xf>
    <xf numFmtId="0" fontId="62" fillId="0" borderId="0" xfId="10" quotePrefix="1" applyFont="1" applyFill="1" applyBorder="1" applyAlignment="1">
      <alignment vertical="center" wrapText="1"/>
    </xf>
    <xf numFmtId="0" fontId="59" fillId="0" borderId="0" xfId="10" quotePrefix="1" applyFont="1" applyFill="1" applyBorder="1" applyAlignment="1">
      <alignment horizontal="center" vertical="center" wrapText="1"/>
    </xf>
    <xf numFmtId="174" fontId="62" fillId="0" borderId="0" xfId="27" quotePrefix="1" applyNumberFormat="1" applyFont="1" applyFill="1" applyBorder="1" applyAlignment="1">
      <alignment horizontal="right" vertical="center" wrapText="1"/>
    </xf>
    <xf numFmtId="174" fontId="16" fillId="0" borderId="0" xfId="10" applyNumberFormat="1" applyFont="1" applyFill="1" applyBorder="1" applyAlignment="1"/>
    <xf numFmtId="0" fontId="62" fillId="3" borderId="0" xfId="10" applyFont="1" applyFill="1" applyBorder="1" applyAlignment="1">
      <alignment vertical="center" wrapText="1"/>
    </xf>
    <xf numFmtId="0" fontId="62" fillId="3" borderId="0" xfId="10" applyFont="1" applyFill="1" applyBorder="1" applyAlignment="1">
      <alignment horizontal="right" vertical="center" wrapText="1"/>
    </xf>
    <xf numFmtId="0" fontId="62" fillId="0" borderId="0" xfId="10" applyFont="1" applyBorder="1" applyAlignment="1">
      <alignment vertical="center"/>
    </xf>
    <xf numFmtId="0" fontId="62" fillId="3" borderId="0" xfId="10" quotePrefix="1" applyFont="1" applyFill="1" applyBorder="1" applyAlignment="1">
      <alignment vertical="center" wrapText="1"/>
    </xf>
    <xf numFmtId="174" fontId="62" fillId="3" borderId="0" xfId="27" applyNumberFormat="1" applyFont="1" applyFill="1" applyBorder="1" applyAlignment="1">
      <alignment horizontal="right" vertical="center" wrapText="1"/>
    </xf>
    <xf numFmtId="174" fontId="16" fillId="0" borderId="0" xfId="27" applyNumberFormat="1" applyFont="1" applyFill="1" applyBorder="1" applyAlignment="1">
      <alignment vertical="center"/>
    </xf>
    <xf numFmtId="0" fontId="62" fillId="0" borderId="0" xfId="10" quotePrefix="1" applyFont="1" applyFill="1" applyBorder="1" applyAlignment="1">
      <alignment horizontal="center" vertical="center" wrapText="1"/>
    </xf>
    <xf numFmtId="0" fontId="21" fillId="3" borderId="0" xfId="10" applyFont="1" applyFill="1" applyAlignment="1"/>
    <xf numFmtId="0" fontId="10" fillId="3" borderId="0" xfId="10" applyFont="1" applyFill="1" applyBorder="1" applyAlignment="1">
      <alignment horizontal="center" vertical="center" wrapText="1"/>
    </xf>
    <xf numFmtId="0" fontId="21" fillId="3" borderId="0" xfId="10" quotePrefix="1" applyFont="1" applyFill="1" applyBorder="1" applyAlignment="1">
      <alignment vertical="center" wrapText="1"/>
    </xf>
    <xf numFmtId="0" fontId="62" fillId="0" borderId="0" xfId="10" applyFont="1" applyFill="1" applyBorder="1" applyAlignment="1">
      <alignment horizontal="center" vertical="center" wrapText="1"/>
    </xf>
    <xf numFmtId="0" fontId="64" fillId="2" borderId="0" xfId="10" quotePrefix="1" applyFont="1" applyFill="1" applyBorder="1" applyAlignment="1">
      <alignment horizontal="right" vertical="center" wrapText="1"/>
    </xf>
    <xf numFmtId="0" fontId="64" fillId="2" borderId="0" xfId="10" quotePrefix="1" applyFont="1" applyFill="1" applyBorder="1" applyAlignment="1">
      <alignment wrapText="1"/>
    </xf>
    <xf numFmtId="174" fontId="21" fillId="0" borderId="0" xfId="27" applyNumberFormat="1" applyFont="1" applyFill="1" applyBorder="1" applyAlignment="1">
      <alignment vertical="center"/>
    </xf>
    <xf numFmtId="0" fontId="21" fillId="0" borderId="0" xfId="10" applyFont="1" applyFill="1" applyAlignment="1"/>
    <xf numFmtId="174" fontId="21" fillId="0" borderId="0" xfId="27" applyNumberFormat="1" applyFont="1" applyFill="1" applyBorder="1" applyAlignment="1"/>
    <xf numFmtId="0" fontId="21" fillId="0" borderId="0" xfId="10" applyFont="1" applyFill="1" applyBorder="1" applyAlignment="1"/>
    <xf numFmtId="0" fontId="21" fillId="0" borderId="10" xfId="10" applyFont="1" applyFill="1" applyBorder="1" applyAlignment="1"/>
    <xf numFmtId="174" fontId="21" fillId="0" borderId="0" xfId="10" applyNumberFormat="1" applyFont="1" applyFill="1" applyBorder="1" applyAlignment="1"/>
    <xf numFmtId="0" fontId="21" fillId="0" borderId="0" xfId="10" applyFont="1" applyAlignment="1"/>
    <xf numFmtId="174" fontId="16" fillId="0" borderId="0" xfId="10" applyNumberFormat="1" applyFont="1" applyAlignment="1"/>
    <xf numFmtId="0" fontId="62" fillId="3" borderId="0" xfId="10" applyFont="1" applyFill="1" applyBorder="1" applyAlignment="1">
      <alignment horizontal="center" vertical="center" wrapText="1"/>
    </xf>
    <xf numFmtId="0" fontId="62" fillId="2" borderId="0" xfId="10" applyFont="1" applyFill="1" applyBorder="1" applyAlignment="1">
      <alignment horizontal="center" vertical="center" wrapText="1"/>
    </xf>
    <xf numFmtId="0" fontId="59" fillId="2" borderId="0" xfId="10" applyFont="1" applyFill="1" applyBorder="1" applyAlignment="1">
      <alignment horizontal="center" vertical="center" wrapText="1"/>
    </xf>
    <xf numFmtId="0" fontId="59" fillId="3" borderId="0" xfId="10" applyFont="1" applyFill="1" applyBorder="1" applyAlignment="1">
      <alignment horizontal="center" vertical="center"/>
    </xf>
    <xf numFmtId="0" fontId="59" fillId="3" borderId="0" xfId="10" applyFont="1" applyFill="1" applyBorder="1" applyAlignment="1">
      <alignment vertical="center"/>
    </xf>
    <xf numFmtId="0" fontId="59" fillId="2" borderId="0" xfId="10" applyFont="1" applyFill="1" applyBorder="1" applyAlignment="1">
      <alignment horizontal="center" vertical="center"/>
    </xf>
    <xf numFmtId="174" fontId="59" fillId="3" borderId="0" xfId="27" applyNumberFormat="1" applyFont="1" applyFill="1" applyBorder="1" applyAlignment="1">
      <alignment horizontal="right" vertical="center"/>
    </xf>
    <xf numFmtId="0" fontId="62" fillId="3" borderId="0" xfId="10" quotePrefix="1" applyFont="1" applyFill="1" applyBorder="1" applyAlignment="1">
      <alignment horizontal="center" vertical="center"/>
    </xf>
    <xf numFmtId="0" fontId="62" fillId="3" borderId="0" xfId="10" quotePrefix="1" applyFont="1" applyFill="1" applyBorder="1" applyAlignment="1">
      <alignment vertical="center"/>
    </xf>
    <xf numFmtId="0" fontId="62" fillId="2" borderId="0" xfId="10" quotePrefix="1" applyFont="1" applyFill="1" applyBorder="1" applyAlignment="1">
      <alignment horizontal="center" vertical="center"/>
    </xf>
    <xf numFmtId="174" fontId="62" fillId="3" borderId="0" xfId="27" quotePrefix="1" applyNumberFormat="1" applyFont="1" applyFill="1" applyBorder="1" applyAlignment="1">
      <alignment horizontal="right" vertical="center"/>
    </xf>
    <xf numFmtId="0" fontId="16" fillId="3" borderId="0" xfId="10" applyFont="1" applyFill="1" applyBorder="1" applyAlignment="1"/>
    <xf numFmtId="0" fontId="16" fillId="0" borderId="0" xfId="10" applyFont="1" applyBorder="1" applyAlignment="1"/>
    <xf numFmtId="0" fontId="16" fillId="0" borderId="0" xfId="10" applyFont="1" applyBorder="1"/>
    <xf numFmtId="0" fontId="16" fillId="0" borderId="0" xfId="10" applyFont="1" applyBorder="1" applyAlignment="1">
      <alignment horizontal="center"/>
    </xf>
    <xf numFmtId="0" fontId="65" fillId="3" borderId="0" xfId="10" applyFont="1" applyFill="1" applyBorder="1" applyAlignment="1">
      <alignment wrapText="1"/>
    </xf>
    <xf numFmtId="0" fontId="65" fillId="2" borderId="0" xfId="10" applyFont="1" applyFill="1" applyBorder="1" applyAlignment="1">
      <alignment horizontal="center" wrapText="1"/>
    </xf>
    <xf numFmtId="174" fontId="66" fillId="0" borderId="0" xfId="10" applyNumberFormat="1" applyFont="1" applyFill="1" applyBorder="1"/>
    <xf numFmtId="0" fontId="17" fillId="0" borderId="0" xfId="10" applyFont="1" applyFill="1" applyBorder="1" applyAlignment="1">
      <alignment wrapText="1"/>
    </xf>
    <xf numFmtId="0" fontId="17" fillId="2" borderId="0" xfId="10" applyFont="1" applyFill="1" applyBorder="1" applyAlignment="1">
      <alignment horizontal="center" wrapText="1"/>
    </xf>
    <xf numFmtId="0" fontId="16" fillId="2" borderId="0" xfId="10" applyFont="1" applyFill="1" applyBorder="1" applyAlignment="1">
      <alignment horizontal="center"/>
    </xf>
    <xf numFmtId="0" fontId="66" fillId="0" borderId="0" xfId="10" applyFont="1" applyFill="1" applyBorder="1" applyAlignment="1">
      <alignment horizontal="right"/>
    </xf>
    <xf numFmtId="0" fontId="66" fillId="2" borderId="0" xfId="10" applyFont="1" applyFill="1" applyBorder="1" applyAlignment="1">
      <alignment horizontal="center"/>
    </xf>
    <xf numFmtId="0" fontId="16" fillId="0" borderId="0" xfId="10" applyFont="1" applyAlignment="1">
      <alignment horizontal="center"/>
    </xf>
    <xf numFmtId="0" fontId="15" fillId="3" borderId="0" xfId="10" applyFont="1" applyFill="1" applyBorder="1" applyAlignment="1">
      <alignment vertical="center"/>
    </xf>
    <xf numFmtId="0" fontId="10" fillId="3" borderId="0" xfId="10" applyFont="1" applyFill="1" applyAlignment="1">
      <alignment vertical="center"/>
    </xf>
    <xf numFmtId="0" fontId="21" fillId="3" borderId="0" xfId="10" applyFont="1" applyFill="1" applyAlignment="1">
      <alignment vertical="center"/>
    </xf>
    <xf numFmtId="0" fontId="21" fillId="3" borderId="0" xfId="10" applyFont="1" applyFill="1" applyBorder="1" applyAlignment="1">
      <alignment vertical="center"/>
    </xf>
    <xf numFmtId="0" fontId="15" fillId="3" borderId="0" xfId="10" applyFont="1" applyFill="1" applyAlignment="1">
      <alignment vertical="center"/>
    </xf>
    <xf numFmtId="0" fontId="67" fillId="3" borderId="0" xfId="10" applyFont="1" applyFill="1" applyBorder="1" applyAlignment="1">
      <alignment vertical="center"/>
    </xf>
    <xf numFmtId="0" fontId="10" fillId="0" borderId="0" xfId="10" applyFont="1" applyFill="1" applyBorder="1" applyAlignment="1">
      <alignment vertical="center"/>
    </xf>
    <xf numFmtId="37" fontId="10" fillId="3" borderId="0" xfId="27" applyNumberFormat="1" applyFont="1" applyFill="1" applyBorder="1" applyAlignment="1">
      <alignment vertical="center"/>
    </xf>
    <xf numFmtId="174" fontId="10" fillId="3" borderId="0" xfId="27" applyNumberFormat="1" applyFont="1" applyFill="1" applyBorder="1" applyAlignment="1">
      <alignment vertical="center"/>
    </xf>
    <xf numFmtId="37" fontId="67" fillId="3" borderId="0" xfId="10" applyNumberFormat="1" applyFont="1" applyFill="1" applyBorder="1" applyAlignment="1">
      <alignment vertical="center"/>
    </xf>
    <xf numFmtId="0" fontId="67" fillId="3" borderId="0" xfId="10" applyFont="1" applyFill="1" applyAlignment="1">
      <alignment vertical="center"/>
    </xf>
    <xf numFmtId="174" fontId="21" fillId="2" borderId="0" xfId="27" applyNumberFormat="1" applyFont="1" applyFill="1" applyBorder="1" applyAlignment="1">
      <alignment horizontal="center" vertical="center"/>
    </xf>
    <xf numFmtId="174" fontId="10" fillId="2" borderId="0" xfId="27" applyNumberFormat="1" applyFont="1" applyFill="1" applyBorder="1" applyAlignment="1">
      <alignment horizontal="center" vertical="center"/>
    </xf>
    <xf numFmtId="0" fontId="15" fillId="3" borderId="0" xfId="10" applyFont="1" applyFill="1" applyBorder="1"/>
    <xf numFmtId="0" fontId="15" fillId="3" borderId="0" xfId="10" applyFont="1" applyFill="1"/>
    <xf numFmtId="0" fontId="10" fillId="0" borderId="0" xfId="10" applyFont="1" applyFill="1" applyBorder="1" applyAlignment="1"/>
    <xf numFmtId="174" fontId="10" fillId="3" borderId="0" xfId="27" applyNumberFormat="1" applyFont="1" applyFill="1" applyBorder="1" applyAlignment="1">
      <alignment horizontal="center"/>
    </xf>
    <xf numFmtId="37" fontId="15" fillId="3" borderId="0" xfId="10" applyNumberFormat="1" applyFont="1" applyFill="1"/>
    <xf numFmtId="174" fontId="21" fillId="3" borderId="0" xfId="27" applyNumberFormat="1" applyFont="1" applyFill="1" applyBorder="1" applyAlignment="1">
      <alignment horizontal="center"/>
    </xf>
    <xf numFmtId="0" fontId="21" fillId="3" borderId="0" xfId="27" applyNumberFormat="1" applyFont="1" applyFill="1" applyBorder="1" applyAlignment="1">
      <alignment horizontal="left"/>
    </xf>
    <xf numFmtId="0" fontId="10" fillId="3" borderId="0" xfId="10" applyFont="1" applyFill="1" applyBorder="1" applyAlignment="1">
      <alignment vertical="center"/>
    </xf>
    <xf numFmtId="0" fontId="22" fillId="3" borderId="0" xfId="10" applyFont="1" applyFill="1" applyBorder="1" applyAlignment="1">
      <alignment vertical="center"/>
    </xf>
    <xf numFmtId="37" fontId="22" fillId="3" borderId="0" xfId="27" applyNumberFormat="1" applyFont="1" applyFill="1" applyBorder="1" applyAlignment="1">
      <alignment vertical="center"/>
    </xf>
    <xf numFmtId="37" fontId="15" fillId="3" borderId="0" xfId="10" applyNumberFormat="1" applyFont="1" applyFill="1" applyAlignment="1">
      <alignment vertical="center"/>
    </xf>
    <xf numFmtId="0" fontId="68" fillId="3" borderId="0" xfId="10" applyFont="1" applyFill="1"/>
    <xf numFmtId="0" fontId="15" fillId="3" borderId="0" xfId="10" quotePrefix="1" applyFont="1" applyFill="1"/>
    <xf numFmtId="0" fontId="67" fillId="0" borderId="0" xfId="10" applyFont="1" applyFill="1" applyBorder="1" applyAlignment="1">
      <alignment vertical="center"/>
    </xf>
    <xf numFmtId="174" fontId="21" fillId="0" borderId="0" xfId="27" applyNumberFormat="1" applyFont="1" applyFill="1" applyBorder="1" applyAlignment="1">
      <alignment horizontal="center" vertical="center"/>
    </xf>
    <xf numFmtId="37" fontId="67" fillId="0" borderId="0" xfId="10" applyNumberFormat="1" applyFont="1" applyFill="1" applyBorder="1" applyAlignment="1">
      <alignment vertical="center"/>
    </xf>
    <xf numFmtId="0" fontId="67" fillId="0" borderId="0" xfId="10" applyFont="1" applyFill="1" applyAlignment="1">
      <alignment vertical="center"/>
    </xf>
    <xf numFmtId="0" fontId="16" fillId="3" borderId="0" xfId="10" applyFont="1" applyFill="1" applyBorder="1"/>
    <xf numFmtId="0" fontId="21" fillId="3" borderId="0" xfId="10" applyFont="1" applyFill="1" applyBorder="1" applyAlignment="1">
      <alignment vertical="center" wrapText="1"/>
    </xf>
    <xf numFmtId="3" fontId="21" fillId="0" borderId="0" xfId="10" applyNumberFormat="1" applyFont="1" applyFill="1" applyBorder="1" applyAlignment="1">
      <alignment vertical="center" wrapText="1"/>
    </xf>
    <xf numFmtId="3" fontId="10" fillId="2" borderId="0" xfId="10" applyNumberFormat="1" applyFont="1" applyFill="1" applyBorder="1" applyAlignment="1">
      <alignment vertical="center" wrapText="1"/>
    </xf>
    <xf numFmtId="174" fontId="21" fillId="0" borderId="0" xfId="10" applyNumberFormat="1" applyFont="1" applyFill="1" applyBorder="1" applyAlignment="1">
      <alignment vertical="center"/>
    </xf>
    <xf numFmtId="174" fontId="64" fillId="0" borderId="0" xfId="10" applyNumberFormat="1" applyFont="1" applyFill="1" applyBorder="1" applyAlignment="1">
      <alignment vertical="center"/>
    </xf>
    <xf numFmtId="0" fontId="64" fillId="0" borderId="0" xfId="10" applyFont="1" applyFill="1" applyBorder="1" applyAlignment="1">
      <alignment vertical="center"/>
    </xf>
    <xf numFmtId="14" fontId="20" fillId="0" borderId="0" xfId="10" applyNumberFormat="1" applyFont="1" applyFill="1" applyBorder="1" applyAlignment="1">
      <alignment vertical="center"/>
    </xf>
    <xf numFmtId="0" fontId="36" fillId="0" borderId="0" xfId="10" applyFont="1" applyFill="1" applyBorder="1" applyAlignment="1">
      <alignment vertical="center"/>
    </xf>
    <xf numFmtId="0" fontId="13" fillId="0" borderId="0" xfId="10" applyFont="1" applyFill="1" applyBorder="1" applyAlignment="1">
      <alignment vertical="center"/>
    </xf>
    <xf numFmtId="0" fontId="26" fillId="0" borderId="0" xfId="10" applyFont="1" applyFill="1" applyBorder="1" applyAlignment="1">
      <alignment horizontal="center" vertical="center"/>
    </xf>
    <xf numFmtId="0" fontId="26" fillId="0" borderId="0" xfId="10" applyFont="1" applyFill="1" applyBorder="1" applyAlignment="1">
      <alignment vertical="center" wrapText="1"/>
    </xf>
    <xf numFmtId="0" fontId="20" fillId="0" borderId="0" xfId="10" applyFont="1" applyFill="1" applyBorder="1" applyAlignment="1">
      <alignment vertical="center" wrapText="1"/>
    </xf>
    <xf numFmtId="179" fontId="26" fillId="0" borderId="0" xfId="10" applyNumberFormat="1" applyFont="1" applyFill="1" applyBorder="1" applyAlignment="1">
      <alignment vertical="center"/>
    </xf>
    <xf numFmtId="179" fontId="64" fillId="0" borderId="0" xfId="10" applyNumberFormat="1" applyFont="1" applyFill="1" applyBorder="1" applyAlignment="1">
      <alignment vertical="center"/>
    </xf>
    <xf numFmtId="37" fontId="26" fillId="0" borderId="0" xfId="10" applyNumberFormat="1" applyFont="1" applyFill="1" applyBorder="1" applyAlignment="1">
      <alignment vertical="center"/>
    </xf>
    <xf numFmtId="0" fontId="26" fillId="0" borderId="0" xfId="10" applyFont="1" applyFill="1" applyBorder="1" applyAlignment="1">
      <alignment wrapText="1"/>
    </xf>
    <xf numFmtId="179" fontId="26" fillId="0" borderId="0" xfId="10" applyNumberFormat="1" applyFont="1" applyFill="1" applyBorder="1" applyAlignment="1"/>
    <xf numFmtId="0" fontId="20" fillId="0" borderId="0" xfId="10" applyFont="1" applyFill="1" applyBorder="1" applyAlignment="1">
      <alignment horizontal="center" vertical="center"/>
    </xf>
    <xf numFmtId="0" fontId="20" fillId="0" borderId="0" xfId="10" applyFont="1" applyFill="1" applyBorder="1" applyAlignment="1">
      <alignment horizontal="center" vertical="center" wrapText="1"/>
    </xf>
    <xf numFmtId="0" fontId="26" fillId="0" borderId="0" xfId="10" applyFont="1" applyFill="1" applyBorder="1" applyAlignment="1"/>
    <xf numFmtId="179" fontId="70" fillId="0" borderId="0" xfId="27" applyNumberFormat="1" applyFont="1" applyFill="1" applyBorder="1" applyAlignment="1">
      <alignment vertical="center"/>
    </xf>
    <xf numFmtId="179" fontId="34" fillId="0" borderId="0" xfId="27" applyNumberFormat="1" applyFont="1" applyFill="1" applyBorder="1" applyAlignment="1">
      <alignment vertical="center"/>
    </xf>
    <xf numFmtId="0" fontId="26" fillId="0" borderId="0" xfId="10" applyFont="1" applyFill="1" applyBorder="1" applyAlignment="1">
      <alignment vertical="center"/>
    </xf>
    <xf numFmtId="3" fontId="26" fillId="0" borderId="0" xfId="10" applyNumberFormat="1" applyFont="1" applyFill="1" applyBorder="1" applyAlignment="1">
      <alignment horizontal="left" vertical="center" wrapText="1"/>
    </xf>
    <xf numFmtId="3" fontId="26" fillId="0" borderId="0" xfId="10" applyNumberFormat="1" applyFont="1" applyFill="1" applyBorder="1" applyAlignment="1">
      <alignment horizontal="left" wrapText="1"/>
    </xf>
    <xf numFmtId="179" fontId="36" fillId="0" borderId="0" xfId="10" applyNumberFormat="1" applyFont="1" applyFill="1" applyBorder="1" applyAlignment="1">
      <alignment vertical="center"/>
    </xf>
    <xf numFmtId="0" fontId="26" fillId="0" borderId="0" xfId="10" applyFont="1" applyFill="1" applyBorder="1" applyAlignment="1">
      <alignment horizontal="right" vertical="center" wrapText="1"/>
    </xf>
    <xf numFmtId="179" fontId="19" fillId="0" borderId="0" xfId="27" applyNumberFormat="1" applyFont="1" applyFill="1" applyBorder="1" applyAlignment="1">
      <alignment vertical="center"/>
    </xf>
    <xf numFmtId="179" fontId="20" fillId="0" borderId="0" xfId="10" applyNumberFormat="1" applyFont="1" applyFill="1" applyBorder="1" applyAlignment="1">
      <alignment vertical="center"/>
    </xf>
    <xf numFmtId="37" fontId="20" fillId="0" borderId="0" xfId="10" applyNumberFormat="1" applyFont="1" applyFill="1" applyBorder="1" applyAlignment="1">
      <alignment vertical="center"/>
    </xf>
    <xf numFmtId="0" fontId="20" fillId="0" borderId="0" xfId="10" applyFont="1" applyFill="1" applyBorder="1" applyAlignment="1">
      <alignment wrapText="1"/>
    </xf>
    <xf numFmtId="179" fontId="20" fillId="0" borderId="0" xfId="10" applyNumberFormat="1" applyFont="1" applyFill="1" applyBorder="1" applyAlignment="1"/>
    <xf numFmtId="179" fontId="26" fillId="0" borderId="0" xfId="27" applyNumberFormat="1" applyFont="1" applyFill="1" applyBorder="1" applyAlignment="1">
      <alignment vertical="center"/>
    </xf>
    <xf numFmtId="174" fontId="26" fillId="0" borderId="0" xfId="27" applyNumberFormat="1" applyFont="1" applyFill="1" applyBorder="1" applyAlignment="1">
      <alignment vertical="center"/>
    </xf>
    <xf numFmtId="179" fontId="26" fillId="0" borderId="0" xfId="27" applyNumberFormat="1" applyFont="1" applyFill="1" applyBorder="1" applyAlignment="1"/>
    <xf numFmtId="1" fontId="64" fillId="0" borderId="0" xfId="10" applyNumberFormat="1" applyFont="1" applyFill="1" applyBorder="1" applyAlignment="1">
      <alignment vertical="center"/>
    </xf>
    <xf numFmtId="179" fontId="21" fillId="0" borderId="0" xfId="10" applyNumberFormat="1" applyFont="1" applyFill="1" applyBorder="1" applyAlignment="1">
      <alignment vertical="center"/>
    </xf>
    <xf numFmtId="179" fontId="21" fillId="0" borderId="0" xfId="27" applyNumberFormat="1" applyFont="1" applyFill="1" applyBorder="1" applyAlignment="1">
      <alignment vertical="center"/>
    </xf>
    <xf numFmtId="179" fontId="20" fillId="0" borderId="0" xfId="27" applyNumberFormat="1" applyFont="1" applyFill="1" applyBorder="1" applyAlignment="1">
      <alignment vertical="center"/>
    </xf>
    <xf numFmtId="179" fontId="10" fillId="0" borderId="0" xfId="27" applyNumberFormat="1" applyFont="1" applyFill="1" applyBorder="1" applyAlignment="1">
      <alignment vertical="center"/>
    </xf>
    <xf numFmtId="174" fontId="20" fillId="0" borderId="0" xfId="27" applyNumberFormat="1" applyFont="1" applyFill="1" applyBorder="1" applyAlignment="1">
      <alignment vertical="center"/>
    </xf>
    <xf numFmtId="179" fontId="20" fillId="0" borderId="0" xfId="27" applyNumberFormat="1" applyFont="1" applyFill="1" applyBorder="1" applyAlignment="1"/>
    <xf numFmtId="37" fontId="64" fillId="0" borderId="0" xfId="10" applyNumberFormat="1" applyFont="1" applyFill="1" applyBorder="1" applyAlignment="1">
      <alignment vertical="center"/>
    </xf>
    <xf numFmtId="178" fontId="26" fillId="0" borderId="0" xfId="10" applyNumberFormat="1" applyFont="1" applyFill="1" applyBorder="1"/>
    <xf numFmtId="179" fontId="36" fillId="0" borderId="0" xfId="27" applyNumberFormat="1" applyFont="1" applyFill="1" applyBorder="1" applyAlignment="1">
      <alignment vertical="center"/>
    </xf>
    <xf numFmtId="174" fontId="20" fillId="0" borderId="0" xfId="10" applyNumberFormat="1" applyFont="1" applyFill="1" applyBorder="1" applyAlignment="1">
      <alignment vertical="center"/>
    </xf>
    <xf numFmtId="3" fontId="20" fillId="0" borderId="0" xfId="10" applyNumberFormat="1" applyFont="1" applyFill="1" applyBorder="1" applyAlignment="1">
      <alignment vertical="center" wrapText="1"/>
    </xf>
    <xf numFmtId="179" fontId="64" fillId="0" borderId="0" xfId="27" applyNumberFormat="1" applyFont="1" applyFill="1" applyBorder="1" applyAlignment="1">
      <alignment vertical="center"/>
    </xf>
    <xf numFmtId="3" fontId="9" fillId="0" borderId="0" xfId="28" applyNumberFormat="1" applyFont="1" applyFill="1" applyBorder="1" applyAlignment="1">
      <alignment horizontal="center"/>
    </xf>
    <xf numFmtId="3" fontId="9" fillId="0" borderId="0" xfId="10" applyNumberFormat="1" applyFont="1" applyFill="1" applyBorder="1" applyAlignment="1">
      <alignment vertical="center" wrapText="1"/>
    </xf>
    <xf numFmtId="3" fontId="4" fillId="0" borderId="0" xfId="10" applyNumberFormat="1" applyFont="1" applyFill="1" applyBorder="1" applyAlignment="1">
      <alignment vertical="center"/>
    </xf>
    <xf numFmtId="3" fontId="71" fillId="0" borderId="0" xfId="10" applyNumberFormat="1" applyFont="1" applyFill="1" applyBorder="1" applyAlignment="1">
      <alignment vertical="center"/>
    </xf>
    <xf numFmtId="3" fontId="4" fillId="0" borderId="0" xfId="10" applyNumberFormat="1" applyFont="1" applyFill="1" applyBorder="1" applyAlignment="1">
      <alignment vertical="center" wrapText="1"/>
    </xf>
    <xf numFmtId="179" fontId="13" fillId="0" borderId="0" xfId="10" applyNumberFormat="1" applyFont="1" applyFill="1" applyBorder="1" applyAlignment="1">
      <alignment vertical="center"/>
    </xf>
    <xf numFmtId="179" fontId="71" fillId="0" borderId="0" xfId="10" applyNumberFormat="1" applyFont="1" applyFill="1" applyBorder="1" applyAlignment="1">
      <alignment vertical="center"/>
    </xf>
    <xf numFmtId="179" fontId="4" fillId="0" borderId="0" xfId="10" applyNumberFormat="1" applyFont="1" applyFill="1" applyBorder="1" applyAlignment="1">
      <alignment vertical="center"/>
    </xf>
    <xf numFmtId="0" fontId="71" fillId="0" borderId="0" xfId="10" applyFont="1" applyFill="1" applyBorder="1" applyAlignment="1">
      <alignment vertical="center"/>
    </xf>
    <xf numFmtId="174" fontId="9" fillId="0" borderId="0" xfId="10" applyNumberFormat="1" applyFont="1" applyFill="1" applyBorder="1" applyAlignment="1">
      <alignment vertical="center"/>
    </xf>
    <xf numFmtId="174" fontId="72" fillId="0" borderId="0" xfId="10" applyNumberFormat="1" applyFont="1" applyFill="1" applyBorder="1" applyAlignment="1">
      <alignment vertical="center"/>
    </xf>
    <xf numFmtId="37" fontId="4" fillId="0" borderId="0" xfId="10" applyNumberFormat="1" applyFont="1" applyFill="1" applyBorder="1" applyAlignment="1">
      <alignment vertical="center"/>
    </xf>
    <xf numFmtId="37" fontId="71" fillId="0" borderId="0" xfId="10" applyNumberFormat="1" applyFont="1" applyFill="1" applyBorder="1" applyAlignment="1">
      <alignment vertical="center"/>
    </xf>
    <xf numFmtId="3" fontId="10" fillId="0" borderId="0" xfId="10" applyNumberFormat="1" applyFont="1" applyFill="1" applyBorder="1" applyAlignment="1">
      <alignment vertical="center" wrapText="1"/>
    </xf>
    <xf numFmtId="0" fontId="24" fillId="0" borderId="0" xfId="0" quotePrefix="1" applyFont="1" applyAlignment="1">
      <alignment vertical="center" wrapText="1"/>
    </xf>
    <xf numFmtId="0" fontId="24" fillId="0" borderId="0" xfId="0" applyFont="1" applyAlignment="1">
      <alignment vertical="center"/>
    </xf>
    <xf numFmtId="0" fontId="24" fillId="2" borderId="0" xfId="0" quotePrefix="1" applyFont="1" applyFill="1" applyAlignment="1">
      <alignment vertical="center" wrapText="1"/>
    </xf>
    <xf numFmtId="0" fontId="24" fillId="2" borderId="0" xfId="0" applyFont="1" applyFill="1" applyAlignment="1">
      <alignment vertical="center"/>
    </xf>
    <xf numFmtId="0" fontId="45" fillId="0" borderId="5" xfId="0" applyFont="1" applyBorder="1" applyAlignment="1">
      <alignment horizontal="center" vertical="top"/>
    </xf>
    <xf numFmtId="0" fontId="45" fillId="0" borderId="6" xfId="0" applyFont="1" applyBorder="1" applyAlignment="1">
      <alignment horizontal="center" vertical="top"/>
    </xf>
    <xf numFmtId="0" fontId="45" fillId="2" borderId="5" xfId="0" applyFont="1" applyFill="1" applyBorder="1" applyAlignment="1">
      <alignment horizontal="center" vertical="top"/>
    </xf>
    <xf numFmtId="0" fontId="45" fillId="2" borderId="6" xfId="0" applyFont="1" applyFill="1" applyBorder="1" applyAlignment="1">
      <alignment horizontal="center" vertical="top"/>
    </xf>
    <xf numFmtId="0" fontId="45" fillId="0" borderId="2" xfId="0" applyFont="1" applyBorder="1" applyAlignment="1">
      <alignment horizontal="center" vertical="top"/>
    </xf>
    <xf numFmtId="0" fontId="45" fillId="0" borderId="11" xfId="0" applyFont="1" applyBorder="1" applyAlignment="1">
      <alignment horizontal="center" vertical="top"/>
    </xf>
    <xf numFmtId="0" fontId="45" fillId="0" borderId="12" xfId="0" applyFont="1" applyBorder="1" applyAlignment="1">
      <alignment horizontal="center" vertical="top"/>
    </xf>
    <xf numFmtId="0" fontId="45" fillId="2" borderId="2" xfId="0" applyFont="1" applyFill="1" applyBorder="1" applyAlignment="1">
      <alignment horizontal="center" vertical="top"/>
    </xf>
    <xf numFmtId="0" fontId="24" fillId="2" borderId="0" xfId="0" applyFont="1" applyFill="1" applyAlignment="1">
      <alignment horizontal="left" vertical="center" wrapText="1"/>
    </xf>
    <xf numFmtId="0" fontId="59" fillId="3" borderId="0" xfId="10" applyFont="1" applyFill="1" applyBorder="1" applyAlignment="1">
      <alignment horizontal="left" vertical="center" wrapText="1"/>
    </xf>
    <xf numFmtId="0" fontId="10" fillId="3" borderId="0" xfId="10" applyFont="1" applyFill="1" applyBorder="1" applyAlignment="1">
      <alignment horizontal="center" vertical="top"/>
    </xf>
    <xf numFmtId="0" fontId="19" fillId="0" borderId="21" xfId="0" applyFont="1" applyBorder="1" applyAlignment="1">
      <alignment vertical="center"/>
    </xf>
    <xf numFmtId="0" fontId="17" fillId="0" borderId="0" xfId="0" applyFont="1" applyBorder="1" applyAlignment="1">
      <alignment vertical="center"/>
    </xf>
    <xf numFmtId="0" fontId="18" fillId="2" borderId="0" xfId="0" applyFont="1" applyFill="1" applyBorder="1" applyAlignment="1">
      <alignment vertical="center"/>
    </xf>
    <xf numFmtId="0" fontId="15" fillId="0" borderId="0" xfId="0" applyFont="1" applyBorder="1" applyAlignment="1">
      <alignment vertical="center"/>
    </xf>
    <xf numFmtId="49" fontId="10" fillId="2" borderId="21" xfId="0" applyNumberFormat="1" applyFont="1" applyFill="1" applyBorder="1" applyAlignment="1">
      <alignment horizontal="center" vertical="center"/>
    </xf>
    <xf numFmtId="0" fontId="10" fillId="0" borderId="21" xfId="0" applyFont="1" applyBorder="1" applyAlignment="1">
      <alignment horizontal="right" vertical="center"/>
    </xf>
    <xf numFmtId="49" fontId="28" fillId="2" borderId="21" xfId="0" quotePrefix="1" applyNumberFormat="1" applyFont="1" applyFill="1" applyBorder="1" applyAlignment="1">
      <alignment horizontal="center" vertical="center"/>
    </xf>
    <xf numFmtId="0" fontId="21" fillId="2" borderId="22" xfId="10" applyFont="1" applyFill="1" applyBorder="1" applyAlignment="1">
      <alignment vertical="center"/>
    </xf>
    <xf numFmtId="168" fontId="21" fillId="2" borderId="22" xfId="0" applyNumberFormat="1" applyFont="1" applyFill="1" applyBorder="1" applyAlignment="1">
      <alignment horizontal="right" vertical="center"/>
    </xf>
    <xf numFmtId="0" fontId="21" fillId="0" borderId="22" xfId="0" applyFont="1" applyBorder="1" applyAlignment="1">
      <alignment vertical="center"/>
    </xf>
    <xf numFmtId="0" fontId="73" fillId="0" borderId="0" xfId="0" applyFont="1" applyBorder="1" applyAlignment="1">
      <alignment horizontal="left" vertical="center" wrapText="1"/>
    </xf>
    <xf numFmtId="0" fontId="73" fillId="0" borderId="0" xfId="0" applyFont="1" applyAlignment="1">
      <alignment horizontal="left" vertical="center" wrapText="1"/>
    </xf>
    <xf numFmtId="168" fontId="10" fillId="4" borderId="0" xfId="0" applyNumberFormat="1" applyFont="1" applyFill="1" applyAlignment="1">
      <alignment horizontal="right" vertical="center"/>
    </xf>
    <xf numFmtId="169" fontId="10" fillId="4" borderId="0" xfId="11" applyNumberFormat="1" applyFont="1" applyFill="1" applyBorder="1" applyAlignment="1">
      <alignment vertical="center"/>
    </xf>
    <xf numFmtId="166" fontId="4" fillId="4" borderId="0" xfId="1" applyNumberFormat="1" applyFont="1" applyFill="1" applyBorder="1" applyAlignment="1">
      <alignment horizontal="right" vertical="center"/>
    </xf>
    <xf numFmtId="168" fontId="21" fillId="4" borderId="0" xfId="0" applyNumberFormat="1" applyFont="1" applyFill="1" applyAlignment="1">
      <alignment horizontal="right" vertical="center"/>
    </xf>
    <xf numFmtId="170" fontId="21" fillId="4" borderId="0" xfId="0" applyNumberFormat="1" applyFont="1" applyFill="1" applyAlignment="1">
      <alignment vertical="center"/>
    </xf>
    <xf numFmtId="167" fontId="13" fillId="4" borderId="0" xfId="1" applyNumberFormat="1" applyFont="1" applyFill="1" applyBorder="1" applyAlignment="1">
      <alignment vertical="center"/>
    </xf>
    <xf numFmtId="167" fontId="4" fillId="4" borderId="0" xfId="1" applyNumberFormat="1" applyFont="1" applyFill="1" applyBorder="1" applyAlignment="1">
      <alignment vertical="center"/>
    </xf>
    <xf numFmtId="39" fontId="4" fillId="4" borderId="0" xfId="0" applyNumberFormat="1" applyFont="1" applyFill="1" applyAlignment="1">
      <alignment horizontal="right" vertical="center"/>
    </xf>
    <xf numFmtId="168" fontId="21" fillId="4" borderId="22" xfId="0" applyNumberFormat="1" applyFont="1" applyFill="1" applyBorder="1" applyAlignment="1">
      <alignment horizontal="right" vertical="center"/>
    </xf>
    <xf numFmtId="0" fontId="8" fillId="0" borderId="0" xfId="0" applyFont="1" applyBorder="1" applyAlignment="1">
      <alignment vertical="center"/>
    </xf>
    <xf numFmtId="0" fontId="7" fillId="2" borderId="0" xfId="0" applyFont="1" applyFill="1" applyBorder="1" applyAlignment="1">
      <alignment vertical="center"/>
    </xf>
    <xf numFmtId="14" fontId="20" fillId="2" borderId="21" xfId="0" applyNumberFormat="1" applyFont="1" applyFill="1" applyBorder="1" applyAlignment="1">
      <alignment horizontal="center" vertical="center"/>
    </xf>
    <xf numFmtId="14" fontId="21" fillId="0" borderId="21" xfId="0" applyNumberFormat="1" applyFont="1" applyBorder="1" applyAlignment="1">
      <alignment horizontal="center" vertical="center"/>
    </xf>
    <xf numFmtId="0" fontId="21" fillId="2" borderId="23" xfId="10" applyFont="1" applyFill="1" applyBorder="1" applyAlignment="1">
      <alignment vertical="center"/>
    </xf>
    <xf numFmtId="168" fontId="26" fillId="2" borderId="23" xfId="0" applyNumberFormat="1" applyFont="1" applyFill="1" applyBorder="1" applyAlignment="1">
      <alignment horizontal="right" vertical="center"/>
    </xf>
    <xf numFmtId="168" fontId="27" fillId="0" borderId="23" xfId="0" applyNumberFormat="1" applyFont="1" applyBorder="1" applyAlignment="1">
      <alignment horizontal="right" vertical="center"/>
    </xf>
    <xf numFmtId="37" fontId="26" fillId="2" borderId="22" xfId="0" applyNumberFormat="1" applyFont="1" applyFill="1" applyBorder="1" applyAlignment="1">
      <alignment horizontal="right" vertical="center"/>
    </xf>
    <xf numFmtId="168" fontId="27" fillId="0" borderId="22" xfId="0" applyNumberFormat="1" applyFont="1" applyBorder="1" applyAlignment="1">
      <alignment horizontal="right" vertical="center"/>
    </xf>
    <xf numFmtId="168" fontId="20" fillId="4" borderId="0" xfId="0" applyNumberFormat="1" applyFont="1" applyFill="1" applyAlignment="1">
      <alignment horizontal="right" vertical="center"/>
    </xf>
    <xf numFmtId="168" fontId="26" fillId="4" borderId="0" xfId="0" applyNumberFormat="1" applyFont="1" applyFill="1" applyAlignment="1">
      <alignment horizontal="right" vertical="center"/>
    </xf>
    <xf numFmtId="166" fontId="24" fillId="4" borderId="0" xfId="1" applyNumberFormat="1" applyFont="1" applyFill="1" applyBorder="1" applyAlignment="1">
      <alignment horizontal="right" vertical="center"/>
    </xf>
    <xf numFmtId="168" fontId="26" fillId="4" borderId="23" xfId="0" applyNumberFormat="1" applyFont="1" applyFill="1" applyBorder="1" applyAlignment="1">
      <alignment horizontal="right" vertical="center"/>
    </xf>
    <xf numFmtId="37" fontId="26" fillId="4" borderId="0" xfId="0" applyNumberFormat="1" applyFont="1" applyFill="1" applyAlignment="1">
      <alignment horizontal="right" vertical="center"/>
    </xf>
    <xf numFmtId="37" fontId="26" fillId="4" borderId="22" xfId="0" applyNumberFormat="1" applyFont="1" applyFill="1" applyBorder="1" applyAlignment="1">
      <alignment horizontal="right" vertical="center"/>
    </xf>
    <xf numFmtId="0" fontId="17" fillId="0" borderId="0" xfId="0" applyFont="1" applyBorder="1"/>
    <xf numFmtId="0" fontId="15" fillId="0" borderId="0" xfId="0" applyFont="1" applyBorder="1"/>
    <xf numFmtId="0" fontId="15" fillId="2" borderId="0" xfId="0" applyFont="1" applyFill="1" applyBorder="1"/>
    <xf numFmtId="0" fontId="30" fillId="0" borderId="24" xfId="0" applyFont="1" applyBorder="1" applyAlignment="1">
      <alignment vertical="center"/>
    </xf>
    <xf numFmtId="0" fontId="31" fillId="0" borderId="24" xfId="0" applyFont="1" applyBorder="1" applyAlignment="1">
      <alignment horizontal="center" vertical="center"/>
    </xf>
    <xf numFmtId="0" fontId="31" fillId="2" borderId="24" xfId="0" applyFont="1" applyFill="1" applyBorder="1" applyAlignment="1">
      <alignment horizontal="center" vertical="center"/>
    </xf>
    <xf numFmtId="0" fontId="31" fillId="0" borderId="24" xfId="0" applyFont="1" applyBorder="1" applyAlignment="1">
      <alignment horizontal="center" vertical="top"/>
    </xf>
    <xf numFmtId="0" fontId="31" fillId="0" borderId="24" xfId="0" applyFont="1" applyBorder="1" applyAlignment="1">
      <alignment horizontal="center" vertical="top"/>
    </xf>
    <xf numFmtId="0" fontId="25" fillId="0" borderId="23" xfId="0" applyFont="1" applyBorder="1" applyAlignment="1">
      <alignment vertical="center"/>
    </xf>
    <xf numFmtId="0" fontId="31" fillId="0" borderId="23" xfId="0" applyFont="1" applyBorder="1" applyAlignment="1">
      <alignment horizontal="center" vertical="center"/>
    </xf>
    <xf numFmtId="0" fontId="31" fillId="2" borderId="23" xfId="0" applyFont="1" applyFill="1" applyBorder="1" applyAlignment="1">
      <alignment horizontal="center" vertical="center"/>
    </xf>
    <xf numFmtId="0" fontId="31" fillId="0" borderId="23" xfId="0" applyFont="1" applyBorder="1" applyAlignment="1">
      <alignment horizontal="center"/>
    </xf>
    <xf numFmtId="0" fontId="10" fillId="2" borderId="22" xfId="0" applyFont="1" applyFill="1" applyBorder="1" applyAlignment="1">
      <alignment vertical="center"/>
    </xf>
    <xf numFmtId="168" fontId="21" fillId="0" borderId="22" xfId="0" applyNumberFormat="1" applyFont="1" applyBorder="1" applyAlignment="1">
      <alignment horizontal="right" vertical="center"/>
    </xf>
    <xf numFmtId="170" fontId="21" fillId="2" borderId="22" xfId="0" applyNumberFormat="1" applyFont="1" applyFill="1" applyBorder="1" applyAlignment="1">
      <alignment vertical="center"/>
    </xf>
    <xf numFmtId="168" fontId="10" fillId="0" borderId="22" xfId="0" applyNumberFormat="1" applyFont="1" applyBorder="1" applyAlignment="1">
      <alignment horizontal="right"/>
    </xf>
    <xf numFmtId="168" fontId="21" fillId="0" borderId="22" xfId="0" applyNumberFormat="1" applyFont="1" applyBorder="1" applyAlignment="1">
      <alignment horizontal="right"/>
    </xf>
    <xf numFmtId="0" fontId="25" fillId="4" borderId="0" xfId="0" applyFont="1" applyFill="1" applyAlignment="1">
      <alignment vertical="center"/>
    </xf>
    <xf numFmtId="166" fontId="4" fillId="4" borderId="0" xfId="1" applyNumberFormat="1" applyFont="1" applyFill="1" applyBorder="1" applyAlignment="1">
      <alignment vertical="center"/>
    </xf>
    <xf numFmtId="168" fontId="10" fillId="4" borderId="22" xfId="0" applyNumberFormat="1" applyFont="1" applyFill="1" applyBorder="1" applyAlignment="1">
      <alignment horizontal="right" vertical="center"/>
    </xf>
    <xf numFmtId="0" fontId="31" fillId="4" borderId="0" xfId="0" applyFont="1" applyFill="1"/>
    <xf numFmtId="169" fontId="10" fillId="4" borderId="0" xfId="11" applyNumberFormat="1" applyFont="1" applyFill="1" applyBorder="1"/>
    <xf numFmtId="166" fontId="4" fillId="4" borderId="0" xfId="1" applyNumberFormat="1" applyFont="1" applyFill="1" applyBorder="1"/>
    <xf numFmtId="168" fontId="21" fillId="4" borderId="0" xfId="0" applyNumberFormat="1" applyFont="1" applyFill="1" applyAlignment="1">
      <alignment horizontal="right"/>
    </xf>
    <xf numFmtId="168" fontId="10" fillId="4" borderId="0" xfId="0" applyNumberFormat="1" applyFont="1" applyFill="1" applyAlignment="1">
      <alignment horizontal="right"/>
    </xf>
    <xf numFmtId="168" fontId="10" fillId="4" borderId="22" xfId="0" applyNumberFormat="1" applyFont="1" applyFill="1" applyBorder="1" applyAlignment="1">
      <alignment horizontal="right"/>
    </xf>
    <xf numFmtId="0" fontId="25" fillId="4" borderId="0" xfId="0" applyFont="1" applyFill="1"/>
    <xf numFmtId="0" fontId="73" fillId="0" borderId="0" xfId="0" applyFont="1" applyAlignment="1">
      <alignment vertical="center"/>
    </xf>
    <xf numFmtId="166" fontId="21" fillId="4" borderId="0" xfId="0" applyNumberFormat="1" applyFont="1" applyFill="1" applyAlignment="1">
      <alignment horizontal="center" vertical="center"/>
    </xf>
    <xf numFmtId="166" fontId="34" fillId="4" borderId="0" xfId="0" applyNumberFormat="1" applyFont="1" applyFill="1" applyAlignment="1">
      <alignment horizontal="center" vertical="center"/>
    </xf>
    <xf numFmtId="166" fontId="10" fillId="4" borderId="0" xfId="0" applyNumberFormat="1" applyFont="1" applyFill="1" applyAlignment="1">
      <alignment horizontal="center" vertical="center"/>
    </xf>
    <xf numFmtId="167" fontId="26" fillId="4" borderId="0" xfId="1" applyNumberFormat="1" applyFont="1" applyFill="1" applyBorder="1" applyAlignment="1">
      <alignment horizontal="center" vertical="center"/>
    </xf>
    <xf numFmtId="0" fontId="32" fillId="0" borderId="0" xfId="12" applyFill="1" applyBorder="1"/>
    <xf numFmtId="0" fontId="16" fillId="0" borderId="0" xfId="0" applyFont="1" applyBorder="1"/>
    <xf numFmtId="0" fontId="0" fillId="2" borderId="0" xfId="0" applyFill="1" applyBorder="1"/>
    <xf numFmtId="0" fontId="0" fillId="0" borderId="0" xfId="0" applyBorder="1"/>
    <xf numFmtId="0" fontId="21" fillId="0" borderId="24" xfId="0" applyFont="1" applyBorder="1" applyAlignment="1">
      <alignment vertical="center"/>
    </xf>
    <xf numFmtId="0" fontId="10" fillId="0" borderId="24" xfId="0" applyFont="1" applyBorder="1" applyAlignment="1">
      <alignment horizontal="center" vertical="center"/>
    </xf>
    <xf numFmtId="0" fontId="21" fillId="0" borderId="23" xfId="0" applyFont="1" applyBorder="1"/>
    <xf numFmtId="0" fontId="10" fillId="0" borderId="23" xfId="0" applyFont="1" applyBorder="1" applyAlignment="1">
      <alignment horizontal="center"/>
    </xf>
    <xf numFmtId="0" fontId="10" fillId="2" borderId="23" xfId="0" applyFont="1" applyFill="1" applyBorder="1" applyAlignment="1">
      <alignment horizontal="center"/>
    </xf>
    <xf numFmtId="0" fontId="10" fillId="0" borderId="23" xfId="0" applyFont="1" applyBorder="1" applyAlignment="1">
      <alignment horizontal="center" wrapText="1"/>
    </xf>
    <xf numFmtId="0" fontId="20" fillId="0" borderId="22" xfId="0" applyFont="1" applyBorder="1"/>
    <xf numFmtId="166" fontId="20" fillId="0" borderId="22" xfId="0" applyNumberFormat="1" applyFont="1" applyBorder="1" applyAlignment="1">
      <alignment horizontal="center" vertical="center"/>
    </xf>
    <xf numFmtId="166" fontId="20" fillId="2" borderId="22" xfId="0" applyNumberFormat="1" applyFont="1" applyFill="1" applyBorder="1" applyAlignment="1">
      <alignment horizontal="center" vertical="center"/>
    </xf>
    <xf numFmtId="166" fontId="20" fillId="4" borderId="22" xfId="0" applyNumberFormat="1" applyFont="1" applyFill="1" applyBorder="1" applyAlignment="1">
      <alignment horizontal="center" vertical="center"/>
    </xf>
    <xf numFmtId="0" fontId="35" fillId="2" borderId="0" xfId="0" applyFont="1" applyFill="1" applyBorder="1"/>
    <xf numFmtId="0" fontId="15" fillId="2" borderId="0" xfId="0" applyFont="1" applyFill="1" applyBorder="1" applyAlignment="1">
      <alignment horizontal="center"/>
    </xf>
    <xf numFmtId="0" fontId="10" fillId="2" borderId="24" xfId="0" applyFont="1" applyFill="1" applyBorder="1" applyAlignment="1">
      <alignment vertical="center"/>
    </xf>
    <xf numFmtId="1" fontId="10" fillId="2" borderId="24" xfId="0" quotePrefix="1" applyNumberFormat="1" applyFont="1" applyFill="1" applyBorder="1" applyAlignment="1">
      <alignment horizontal="center" vertical="center"/>
    </xf>
    <xf numFmtId="1" fontId="10" fillId="2" borderId="24" xfId="0" applyNumberFormat="1" applyFont="1" applyFill="1" applyBorder="1" applyAlignment="1">
      <alignment horizontal="center" vertical="center"/>
    </xf>
    <xf numFmtId="0" fontId="36" fillId="2" borderId="24" xfId="0" applyFont="1" applyFill="1" applyBorder="1" applyAlignment="1">
      <alignment horizontal="center" vertical="center"/>
    </xf>
    <xf numFmtId="1" fontId="10" fillId="2" borderId="24" xfId="0" quotePrefix="1" applyNumberFormat="1" applyFont="1" applyFill="1" applyBorder="1" applyAlignment="1">
      <alignment horizontal="center" vertical="center" wrapText="1"/>
    </xf>
    <xf numFmtId="0" fontId="10" fillId="2" borderId="0" xfId="0" applyFont="1" applyFill="1" applyBorder="1" applyAlignment="1">
      <alignment vertical="center"/>
    </xf>
    <xf numFmtId="14" fontId="10" fillId="2" borderId="0" xfId="0" quotePrefix="1" applyNumberFormat="1" applyFont="1" applyFill="1" applyBorder="1" applyAlignment="1">
      <alignment horizontal="center" vertical="center"/>
    </xf>
    <xf numFmtId="14" fontId="10" fillId="2" borderId="0" xfId="0" applyNumberFormat="1"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applyFont="1" applyFill="1" applyBorder="1" applyAlignment="1">
      <alignment horizontal="center"/>
    </xf>
    <xf numFmtId="0" fontId="19" fillId="0" borderId="23" xfId="0" applyFont="1" applyBorder="1" applyAlignment="1">
      <alignment vertical="center"/>
    </xf>
    <xf numFmtId="0" fontId="19" fillId="2" borderId="23" xfId="0" applyFont="1" applyFill="1" applyBorder="1" applyAlignment="1">
      <alignment horizontal="center" vertical="center"/>
    </xf>
    <xf numFmtId="0" fontId="23" fillId="2" borderId="23" xfId="0" applyFont="1" applyFill="1" applyBorder="1" applyAlignment="1">
      <alignment horizontal="center" vertical="center"/>
    </xf>
    <xf numFmtId="0" fontId="19" fillId="2" borderId="23" xfId="0" applyFont="1" applyFill="1" applyBorder="1" applyAlignment="1">
      <alignment horizontal="center" vertical="center" wrapText="1"/>
    </xf>
    <xf numFmtId="0" fontId="37" fillId="2" borderId="22" xfId="0" applyFont="1" applyFill="1" applyBorder="1" applyAlignment="1">
      <alignment horizontal="left"/>
    </xf>
    <xf numFmtId="169" fontId="10" fillId="2" borderId="22" xfId="11" applyNumberFormat="1" applyFont="1" applyFill="1" applyBorder="1" applyAlignment="1">
      <alignment horizontal="center"/>
    </xf>
    <xf numFmtId="166" fontId="10" fillId="2" borderId="22" xfId="1" applyNumberFormat="1" applyFont="1" applyFill="1" applyBorder="1" applyAlignment="1">
      <alignment horizontal="right"/>
    </xf>
    <xf numFmtId="166" fontId="38" fillId="2" borderId="22" xfId="0" applyNumberFormat="1" applyFont="1" applyFill="1" applyBorder="1" applyAlignment="1">
      <alignment horizontal="center"/>
    </xf>
    <xf numFmtId="9" fontId="10" fillId="2" borderId="22" xfId="1" applyFont="1" applyFill="1" applyBorder="1" applyAlignment="1">
      <alignment horizontal="right"/>
    </xf>
    <xf numFmtId="0" fontId="74" fillId="3" borderId="0" xfId="0" applyFont="1" applyFill="1"/>
    <xf numFmtId="169" fontId="21" fillId="4" borderId="0" xfId="11" applyNumberFormat="1" applyFont="1" applyFill="1" applyBorder="1" applyAlignment="1">
      <alignment horizontal="center"/>
    </xf>
    <xf numFmtId="169" fontId="10" fillId="4" borderId="22" xfId="11" applyNumberFormat="1" applyFont="1" applyFill="1" applyBorder="1" applyAlignment="1">
      <alignment horizontal="center"/>
    </xf>
    <xf numFmtId="166" fontId="23" fillId="4" borderId="0" xfId="0" applyNumberFormat="1" applyFont="1" applyFill="1" applyAlignment="1">
      <alignment horizontal="center"/>
    </xf>
    <xf numFmtId="166" fontId="38" fillId="4" borderId="22" xfId="0" applyNumberFormat="1" applyFont="1" applyFill="1" applyBorder="1" applyAlignment="1">
      <alignment horizontal="center"/>
    </xf>
    <xf numFmtId="0" fontId="16" fillId="3" borderId="0" xfId="0" applyFont="1" applyFill="1" applyBorder="1"/>
    <xf numFmtId="0" fontId="16" fillId="2" borderId="0" xfId="0" applyFont="1" applyFill="1" applyBorder="1"/>
    <xf numFmtId="0" fontId="19" fillId="3" borderId="21" xfId="0" applyFont="1" applyFill="1" applyBorder="1"/>
    <xf numFmtId="0" fontId="31" fillId="2" borderId="21" xfId="0" applyFont="1" applyFill="1" applyBorder="1" applyAlignment="1">
      <alignment horizontal="center"/>
    </xf>
    <xf numFmtId="0" fontId="31" fillId="0" borderId="21" xfId="0" applyFont="1" applyBorder="1" applyAlignment="1">
      <alignment horizontal="center"/>
    </xf>
    <xf numFmtId="0" fontId="31" fillId="0" borderId="21" xfId="0" applyFont="1" applyBorder="1" applyAlignment="1">
      <alignment horizontal="center" wrapText="1"/>
    </xf>
    <xf numFmtId="0" fontId="20" fillId="3" borderId="22" xfId="0" applyFont="1" applyFill="1" applyBorder="1" applyAlignment="1">
      <alignment wrapText="1"/>
    </xf>
    <xf numFmtId="172" fontId="10" fillId="2" borderId="22" xfId="11" applyNumberFormat="1" applyFont="1" applyFill="1" applyBorder="1" applyAlignment="1">
      <alignment horizontal="right"/>
    </xf>
    <xf numFmtId="168" fontId="10" fillId="2" borderId="22" xfId="0" applyNumberFormat="1" applyFont="1" applyFill="1" applyBorder="1" applyAlignment="1">
      <alignment horizontal="right"/>
    </xf>
    <xf numFmtId="0" fontId="10" fillId="4" borderId="0" xfId="0" applyFont="1" applyFill="1" applyAlignment="1">
      <alignment horizontal="center" wrapText="1"/>
    </xf>
    <xf numFmtId="169" fontId="10" fillId="4" borderId="0" xfId="11" applyNumberFormat="1" applyFont="1" applyFill="1" applyBorder="1" applyAlignment="1">
      <alignment horizontal="right"/>
    </xf>
    <xf numFmtId="0" fontId="21" fillId="4" borderId="0" xfId="0" applyFont="1" applyFill="1" applyAlignment="1">
      <alignment horizontal="right"/>
    </xf>
    <xf numFmtId="178" fontId="75" fillId="2" borderId="0" xfId="24" applyNumberFormat="1" applyFont="1" applyFill="1" applyBorder="1" applyAlignment="1">
      <alignment horizontal="left" vertical="center"/>
    </xf>
    <xf numFmtId="178" fontId="21" fillId="0" borderId="0" xfId="24" applyNumberFormat="1" applyFont="1" applyFill="1" applyBorder="1" applyAlignment="1">
      <alignment horizontal="center"/>
    </xf>
    <xf numFmtId="178" fontId="21" fillId="2" borderId="0" xfId="24" applyNumberFormat="1" applyFont="1" applyFill="1" applyBorder="1" applyAlignment="1">
      <alignment horizontal="center"/>
    </xf>
    <xf numFmtId="178" fontId="19" fillId="2" borderId="21" xfId="24" applyNumberFormat="1" applyFont="1" applyFill="1" applyBorder="1" applyAlignment="1">
      <alignment vertical="center"/>
    </xf>
    <xf numFmtId="178" fontId="10" fillId="0" borderId="21" xfId="24" applyNumberFormat="1" applyFont="1" applyFill="1" applyBorder="1" applyAlignment="1">
      <alignment horizontal="center" vertical="center"/>
    </xf>
    <xf numFmtId="14" fontId="20" fillId="2" borderId="21" xfId="24" quotePrefix="1" applyNumberFormat="1" applyFont="1" applyFill="1" applyBorder="1" applyAlignment="1">
      <alignment horizontal="center" vertical="top"/>
    </xf>
    <xf numFmtId="178" fontId="10" fillId="2" borderId="25" xfId="24" applyNumberFormat="1" applyFont="1" applyFill="1" applyBorder="1" applyAlignment="1">
      <alignment vertical="center"/>
    </xf>
    <xf numFmtId="178" fontId="10" fillId="0" borderId="25" xfId="24" applyNumberFormat="1" applyFont="1" applyFill="1" applyBorder="1" applyAlignment="1">
      <alignment horizontal="center" vertical="center"/>
    </xf>
    <xf numFmtId="178" fontId="10" fillId="2" borderId="25" xfId="24" applyNumberFormat="1" applyFont="1" applyFill="1" applyBorder="1" applyAlignment="1">
      <alignment horizontal="right" vertical="center"/>
    </xf>
    <xf numFmtId="178" fontId="9" fillId="0" borderId="25" xfId="24" applyNumberFormat="1" applyFont="1" applyFill="1" applyBorder="1" applyAlignment="1">
      <alignment horizontal="center" vertical="center" wrapText="1"/>
    </xf>
    <xf numFmtId="178" fontId="10" fillId="2" borderId="22" xfId="24" applyNumberFormat="1" applyFont="1" applyFill="1" applyBorder="1"/>
    <xf numFmtId="178" fontId="28" fillId="0" borderId="22" xfId="24" applyNumberFormat="1" applyFont="1" applyFill="1" applyBorder="1" applyAlignment="1">
      <alignment horizontal="center"/>
    </xf>
    <xf numFmtId="178" fontId="10" fillId="2" borderId="22" xfId="24" applyNumberFormat="1" applyFont="1" applyFill="1" applyBorder="1" applyAlignment="1">
      <alignment horizontal="right"/>
    </xf>
    <xf numFmtId="178" fontId="55" fillId="0" borderId="22" xfId="24" applyNumberFormat="1" applyFont="1" applyFill="1" applyBorder="1" applyAlignment="1">
      <alignment horizontal="right"/>
    </xf>
    <xf numFmtId="178" fontId="77" fillId="0" borderId="0" xfId="25" applyNumberFormat="1" applyFont="1" applyFill="1" applyBorder="1" applyAlignment="1">
      <alignment horizontal="left" wrapText="1"/>
    </xf>
    <xf numFmtId="178" fontId="21" fillId="4" borderId="0" xfId="24" applyNumberFormat="1" applyFont="1" applyFill="1" applyBorder="1" applyAlignment="1">
      <alignment horizontal="right"/>
    </xf>
    <xf numFmtId="178" fontId="19" fillId="4" borderId="0" xfId="24" applyNumberFormat="1" applyFont="1" applyFill="1" applyBorder="1" applyAlignment="1">
      <alignment horizontal="right"/>
    </xf>
    <xf numFmtId="178" fontId="50" fillId="4" borderId="0" xfId="24" applyNumberFormat="1" applyFont="1" applyFill="1" applyBorder="1" applyAlignment="1">
      <alignment horizontal="right"/>
    </xf>
    <xf numFmtId="178" fontId="52" fillId="4" borderId="0" xfId="24" applyNumberFormat="1" applyFont="1" applyFill="1" applyBorder="1" applyAlignment="1">
      <alignment horizontal="right"/>
    </xf>
    <xf numFmtId="178" fontId="10" fillId="4" borderId="0" xfId="24" applyNumberFormat="1" applyFont="1" applyFill="1" applyBorder="1" applyAlignment="1">
      <alignment horizontal="right" vertical="center"/>
    </xf>
    <xf numFmtId="178" fontId="10" fillId="4" borderId="0" xfId="24" applyNumberFormat="1" applyFont="1" applyFill="1" applyBorder="1" applyAlignment="1">
      <alignment horizontal="right"/>
    </xf>
    <xf numFmtId="178" fontId="21" fillId="4" borderId="0" xfId="24" applyNumberFormat="1" applyFont="1" applyFill="1" applyBorder="1" applyAlignment="1">
      <alignment horizontal="right" vertical="top"/>
    </xf>
    <xf numFmtId="178" fontId="37" fillId="4" borderId="0" xfId="24" applyNumberFormat="1" applyFont="1" applyFill="1" applyBorder="1" applyAlignment="1">
      <alignment horizontal="right"/>
    </xf>
    <xf numFmtId="178" fontId="10" fillId="4" borderId="22" xfId="24" applyNumberFormat="1" applyFont="1" applyFill="1" applyBorder="1" applyAlignment="1">
      <alignment horizontal="right"/>
    </xf>
    <xf numFmtId="178" fontId="37" fillId="4" borderId="22" xfId="24" applyNumberFormat="1" applyFont="1" applyFill="1" applyBorder="1" applyAlignment="1">
      <alignment horizontal="right"/>
    </xf>
    <xf numFmtId="0" fontId="10" fillId="2" borderId="0" xfId="10" applyFont="1" applyFill="1" applyBorder="1" applyAlignment="1">
      <alignment vertical="center"/>
    </xf>
    <xf numFmtId="0" fontId="10" fillId="2" borderId="0" xfId="10" applyFont="1" applyFill="1" applyBorder="1" applyAlignment="1">
      <alignment horizontal="left" vertical="center"/>
    </xf>
    <xf numFmtId="49" fontId="28" fillId="2" borderId="21" xfId="10" quotePrefix="1" applyNumberFormat="1" applyFont="1" applyFill="1" applyBorder="1" applyAlignment="1">
      <alignment vertical="center"/>
    </xf>
    <xf numFmtId="49" fontId="28" fillId="0" borderId="21" xfId="10" quotePrefix="1" applyNumberFormat="1" applyFont="1" applyFill="1" applyBorder="1" applyAlignment="1">
      <alignment vertical="center"/>
    </xf>
    <xf numFmtId="49" fontId="28" fillId="2" borderId="21" xfId="10" quotePrefix="1" applyNumberFormat="1" applyFont="1" applyFill="1" applyBorder="1" applyAlignment="1">
      <alignment horizontal="center" vertical="center"/>
    </xf>
    <xf numFmtId="49" fontId="28" fillId="2" borderId="21" xfId="10" applyNumberFormat="1" applyFont="1" applyFill="1" applyBorder="1" applyAlignment="1">
      <alignment horizontal="center" vertical="center"/>
    </xf>
    <xf numFmtId="0" fontId="21" fillId="2" borderId="25" xfId="10" applyFont="1" applyFill="1" applyBorder="1" applyAlignment="1">
      <alignment vertical="center" wrapText="1"/>
    </xf>
    <xf numFmtId="0" fontId="10" fillId="0" borderId="25" xfId="10" applyFont="1" applyFill="1" applyBorder="1" applyAlignment="1">
      <alignment horizontal="center" vertical="center"/>
    </xf>
    <xf numFmtId="0" fontId="21" fillId="2" borderId="25" xfId="10" applyFont="1" applyFill="1" applyBorder="1" applyAlignment="1">
      <alignment vertical="center"/>
    </xf>
    <xf numFmtId="0" fontId="12" fillId="0" borderId="25" xfId="10" applyFont="1" applyFill="1" applyBorder="1" applyAlignment="1">
      <alignment horizontal="center" vertical="center" wrapText="1"/>
    </xf>
    <xf numFmtId="0" fontId="20" fillId="2" borderId="25" xfId="10" applyFont="1" applyFill="1" applyBorder="1" applyAlignment="1">
      <alignment horizontal="right" vertical="center"/>
    </xf>
    <xf numFmtId="0" fontId="10" fillId="2" borderId="23" xfId="10" applyFont="1" applyFill="1" applyBorder="1" applyAlignment="1">
      <alignment vertical="center" wrapText="1"/>
    </xf>
    <xf numFmtId="0" fontId="28" fillId="0" borderId="23" xfId="10" applyFont="1" applyFill="1" applyBorder="1" applyAlignment="1">
      <alignment horizontal="center"/>
    </xf>
    <xf numFmtId="179" fontId="28" fillId="0" borderId="23" xfId="10" applyNumberFormat="1" applyFont="1" applyFill="1" applyBorder="1" applyAlignment="1">
      <alignment horizontal="right" vertical="center"/>
    </xf>
    <xf numFmtId="179" fontId="37" fillId="0" borderId="23" xfId="10" applyNumberFormat="1" applyFont="1" applyFill="1" applyBorder="1" applyAlignment="1">
      <alignment horizontal="right" vertical="center"/>
    </xf>
    <xf numFmtId="0" fontId="10" fillId="2" borderId="22" xfId="10" applyFont="1" applyFill="1" applyBorder="1" applyAlignment="1">
      <alignment vertical="center" wrapText="1"/>
    </xf>
    <xf numFmtId="0" fontId="10" fillId="0" borderId="22" xfId="10" applyFont="1" applyFill="1" applyBorder="1" applyAlignment="1">
      <alignment vertical="center"/>
    </xf>
    <xf numFmtId="0" fontId="10" fillId="2" borderId="22" xfId="10" applyFont="1" applyFill="1" applyBorder="1" applyAlignment="1">
      <alignment vertical="center"/>
    </xf>
    <xf numFmtId="0" fontId="21" fillId="0" borderId="22" xfId="10" applyFont="1" applyFill="1" applyBorder="1" applyAlignment="1">
      <alignment vertical="center"/>
    </xf>
    <xf numFmtId="179" fontId="28" fillId="4" borderId="0" xfId="10" applyNumberFormat="1" applyFont="1" applyFill="1" applyBorder="1" applyAlignment="1">
      <alignment horizontal="right" vertical="center"/>
    </xf>
    <xf numFmtId="179" fontId="23" fillId="4" borderId="0" xfId="10" applyNumberFormat="1" applyFont="1" applyFill="1" applyBorder="1" applyAlignment="1">
      <alignment horizontal="right" vertical="center"/>
    </xf>
    <xf numFmtId="179" fontId="27" fillId="4" borderId="0" xfId="10" applyNumberFormat="1" applyFont="1" applyFill="1" applyBorder="1" applyAlignment="1">
      <alignment horizontal="right" vertical="center"/>
    </xf>
    <xf numFmtId="179" fontId="50" fillId="4" borderId="0" xfId="10" applyNumberFormat="1" applyFont="1" applyFill="1" applyBorder="1" applyAlignment="1">
      <alignment horizontal="right" vertical="center"/>
    </xf>
    <xf numFmtId="179" fontId="34" fillId="4" borderId="0" xfId="10" applyNumberFormat="1" applyFont="1" applyFill="1" applyBorder="1" applyAlignment="1">
      <alignment horizontal="right" vertical="center"/>
    </xf>
    <xf numFmtId="179" fontId="28" fillId="4" borderId="23" xfId="10" applyNumberFormat="1" applyFont="1" applyFill="1" applyBorder="1" applyAlignment="1">
      <alignment horizontal="right" vertical="center"/>
    </xf>
    <xf numFmtId="179" fontId="37" fillId="4" borderId="23" xfId="10" applyNumberFormat="1" applyFont="1" applyFill="1" applyBorder="1" applyAlignment="1">
      <alignment horizontal="right" vertical="center"/>
    </xf>
    <xf numFmtId="179" fontId="19" fillId="4" borderId="0" xfId="10" applyNumberFormat="1" applyFont="1" applyFill="1" applyBorder="1" applyAlignment="1">
      <alignment horizontal="right" vertical="center"/>
    </xf>
    <xf numFmtId="179" fontId="58" fillId="4" borderId="0" xfId="10" applyNumberFormat="1" applyFont="1" applyFill="1" applyBorder="1" applyAlignment="1">
      <alignment horizontal="right" vertical="center"/>
    </xf>
    <xf numFmtId="0" fontId="21" fillId="4" borderId="0" xfId="10" applyFont="1" applyFill="1" applyBorder="1" applyAlignment="1">
      <alignment vertical="center"/>
    </xf>
    <xf numFmtId="180" fontId="9" fillId="4" borderId="0" xfId="27" applyNumberFormat="1" applyFont="1" applyFill="1" applyBorder="1" applyAlignment="1">
      <alignment vertical="center"/>
    </xf>
    <xf numFmtId="0" fontId="9" fillId="4" borderId="0" xfId="10" applyFont="1" applyFill="1" applyBorder="1" applyAlignment="1">
      <alignment vertical="center"/>
    </xf>
    <xf numFmtId="0" fontId="10" fillId="4" borderId="22" xfId="10" applyFont="1" applyFill="1" applyBorder="1" applyAlignment="1">
      <alignment vertical="center"/>
    </xf>
    <xf numFmtId="0" fontId="78" fillId="3" borderId="0" xfId="10" applyFont="1" applyFill="1" applyBorder="1" applyAlignment="1">
      <alignment horizontal="left" vertical="center"/>
    </xf>
    <xf numFmtId="0" fontId="61" fillId="3" borderId="0" xfId="10" applyFont="1" applyFill="1" applyBorder="1" applyAlignment="1">
      <alignment vertical="center"/>
    </xf>
    <xf numFmtId="0" fontId="62" fillId="2" borderId="0" xfId="10" applyFont="1" applyFill="1" applyBorder="1" applyAlignment="1">
      <alignment horizontal="center" vertical="center"/>
    </xf>
    <xf numFmtId="0" fontId="62" fillId="3" borderId="0" xfId="10" applyFont="1" applyFill="1" applyBorder="1" applyAlignment="1">
      <alignment vertical="center"/>
    </xf>
    <xf numFmtId="0" fontId="60" fillId="3" borderId="0" xfId="10" applyFont="1" applyFill="1" applyBorder="1" applyAlignment="1">
      <alignment horizontal="right" vertical="center"/>
    </xf>
    <xf numFmtId="0" fontId="60" fillId="3" borderId="21" xfId="10" applyFont="1" applyFill="1" applyBorder="1" applyAlignment="1">
      <alignment horizontal="left" vertical="center"/>
    </xf>
    <xf numFmtId="0" fontId="62" fillId="3" borderId="21" xfId="10" applyFont="1" applyFill="1" applyBorder="1" applyAlignment="1">
      <alignment vertical="center"/>
    </xf>
    <xf numFmtId="14" fontId="59" fillId="0" borderId="21" xfId="10" applyNumberFormat="1" applyFont="1" applyFill="1" applyBorder="1" applyAlignment="1">
      <alignment horizontal="center" vertical="center"/>
    </xf>
    <xf numFmtId="1" fontId="63" fillId="3" borderId="21" xfId="10" quotePrefix="1" applyNumberFormat="1" applyFont="1" applyFill="1" applyBorder="1" applyAlignment="1">
      <alignment horizontal="center" vertical="center"/>
    </xf>
    <xf numFmtId="0" fontId="59" fillId="3" borderId="22" xfId="10" applyFont="1" applyFill="1" applyBorder="1" applyAlignment="1">
      <alignment horizontal="center" vertical="center" wrapText="1"/>
    </xf>
    <xf numFmtId="0" fontId="59" fillId="3" borderId="22" xfId="10" applyFont="1" applyFill="1" applyBorder="1" applyAlignment="1">
      <alignment vertical="center" wrapText="1"/>
    </xf>
    <xf numFmtId="0" fontId="59" fillId="2" borderId="22" xfId="10" applyFont="1" applyFill="1" applyBorder="1" applyAlignment="1">
      <alignment horizontal="center" vertical="center" wrapText="1"/>
    </xf>
    <xf numFmtId="174" fontId="59" fillId="3" borderId="22" xfId="27" applyNumberFormat="1" applyFont="1" applyFill="1" applyBorder="1" applyAlignment="1">
      <alignment horizontal="right" vertical="center" wrapText="1"/>
    </xf>
    <xf numFmtId="174" fontId="59" fillId="4" borderId="0" xfId="27" applyNumberFormat="1" applyFont="1" applyFill="1" applyBorder="1" applyAlignment="1">
      <alignment horizontal="right" vertical="center" wrapText="1"/>
    </xf>
    <xf numFmtId="0" fontId="59" fillId="4" borderId="0" xfId="10" applyFont="1" applyFill="1" applyBorder="1" applyAlignment="1">
      <alignment horizontal="right" vertical="center" wrapText="1"/>
    </xf>
    <xf numFmtId="174" fontId="62" fillId="4" borderId="0" xfId="27" quotePrefix="1" applyNumberFormat="1" applyFont="1" applyFill="1" applyBorder="1" applyAlignment="1">
      <alignment horizontal="right" vertical="center" wrapText="1"/>
    </xf>
    <xf numFmtId="0" fontId="62" fillId="4" borderId="0" xfId="10" applyFont="1" applyFill="1" applyBorder="1" applyAlignment="1">
      <alignment horizontal="right" vertical="center" wrapText="1"/>
    </xf>
    <xf numFmtId="174" fontId="62" fillId="4" borderId="0" xfId="27" applyNumberFormat="1" applyFont="1" applyFill="1" applyBorder="1" applyAlignment="1">
      <alignment horizontal="right" vertical="center" wrapText="1"/>
    </xf>
    <xf numFmtId="0" fontId="21" fillId="4" borderId="0" xfId="10" quotePrefix="1" applyFont="1" applyFill="1" applyBorder="1" applyAlignment="1">
      <alignment horizontal="right" vertical="center" wrapText="1"/>
    </xf>
    <xf numFmtId="174" fontId="59" fillId="4" borderId="22" xfId="27" applyNumberFormat="1" applyFont="1" applyFill="1" applyBorder="1" applyAlignment="1">
      <alignment horizontal="right" vertical="center" wrapText="1"/>
    </xf>
    <xf numFmtId="174" fontId="59" fillId="4" borderId="0" xfId="27" applyNumberFormat="1" applyFont="1" applyFill="1" applyBorder="1" applyAlignment="1">
      <alignment horizontal="right" vertical="center"/>
    </xf>
    <xf numFmtId="174" fontId="62" fillId="4" borderId="0" xfId="27" quotePrefix="1" applyNumberFormat="1" applyFont="1" applyFill="1" applyBorder="1" applyAlignment="1">
      <alignment horizontal="right" vertical="center"/>
    </xf>
    <xf numFmtId="0" fontId="75" fillId="3" borderId="0" xfId="10" applyFont="1" applyFill="1" applyAlignment="1">
      <alignment vertical="center"/>
    </xf>
    <xf numFmtId="0" fontId="19" fillId="3" borderId="24" xfId="10" applyFont="1" applyFill="1" applyBorder="1" applyAlignment="1">
      <alignment vertical="center"/>
    </xf>
    <xf numFmtId="0" fontId="10" fillId="2" borderId="24" xfId="10" applyFont="1" applyFill="1" applyBorder="1" applyAlignment="1">
      <alignment horizontal="center" vertical="center"/>
    </xf>
    <xf numFmtId="0" fontId="10" fillId="0" borderId="24" xfId="10" applyFont="1" applyFill="1" applyBorder="1" applyAlignment="1">
      <alignment horizontal="center" vertical="center" wrapText="1"/>
    </xf>
    <xf numFmtId="0" fontId="10" fillId="0" borderId="24" xfId="10" applyFont="1" applyFill="1" applyBorder="1" applyAlignment="1">
      <alignment horizontal="center" vertical="center" wrapText="1"/>
    </xf>
    <xf numFmtId="0" fontId="21" fillId="3" borderId="23" xfId="10" applyFont="1" applyFill="1" applyBorder="1" applyAlignment="1">
      <alignment vertical="center"/>
    </xf>
    <xf numFmtId="0" fontId="21" fillId="3" borderId="23" xfId="10" applyFont="1" applyFill="1" applyBorder="1" applyAlignment="1">
      <alignment horizontal="center" vertical="center" wrapText="1"/>
    </xf>
    <xf numFmtId="0" fontId="10" fillId="3" borderId="23" xfId="10" applyFont="1" applyFill="1" applyBorder="1" applyAlignment="1">
      <alignment horizontal="center" vertical="center" wrapText="1"/>
    </xf>
    <xf numFmtId="0" fontId="10" fillId="0" borderId="23" xfId="10" applyFont="1" applyFill="1" applyBorder="1" applyAlignment="1">
      <alignment horizontal="center" vertical="center" wrapText="1"/>
    </xf>
    <xf numFmtId="0" fontId="10" fillId="0" borderId="23" xfId="10" applyFont="1" applyFill="1" applyBorder="1" applyAlignment="1">
      <alignment horizontal="right" vertical="center" wrapText="1"/>
    </xf>
    <xf numFmtId="0" fontId="10" fillId="3" borderId="26" xfId="10" applyFont="1" applyFill="1" applyBorder="1" applyAlignment="1">
      <alignment horizontal="center" vertical="center"/>
    </xf>
    <xf numFmtId="0" fontId="10" fillId="3" borderId="27" xfId="10" applyFont="1" applyFill="1" applyBorder="1" applyAlignment="1">
      <alignment horizontal="right" vertical="center" wrapText="1"/>
    </xf>
    <xf numFmtId="37" fontId="10" fillId="3" borderId="28" xfId="27" applyNumberFormat="1" applyFont="1" applyFill="1" applyBorder="1" applyAlignment="1">
      <alignment vertical="center"/>
    </xf>
    <xf numFmtId="174" fontId="21" fillId="2" borderId="28" xfId="27" applyNumberFormat="1" applyFont="1" applyFill="1" applyBorder="1" applyAlignment="1">
      <alignment horizontal="center" vertical="center"/>
    </xf>
    <xf numFmtId="174" fontId="10" fillId="4" borderId="22" xfId="27" applyNumberFormat="1" applyFont="1" applyFill="1" applyBorder="1" applyAlignment="1">
      <alignment horizontal="center" vertical="center"/>
    </xf>
    <xf numFmtId="174" fontId="21" fillId="4" borderId="29" xfId="27" applyNumberFormat="1" applyFont="1" applyFill="1" applyBorder="1" applyAlignment="1">
      <alignment horizontal="center" vertical="center"/>
    </xf>
    <xf numFmtId="0" fontId="19" fillId="3" borderId="24" xfId="10" applyFont="1" applyFill="1" applyBorder="1"/>
    <xf numFmtId="0" fontId="10" fillId="3" borderId="24" xfId="10" applyFont="1" applyFill="1" applyBorder="1" applyAlignment="1">
      <alignment horizontal="center" vertical="top"/>
    </xf>
    <xf numFmtId="0" fontId="21" fillId="3" borderId="23" xfId="10" applyFont="1" applyFill="1" applyBorder="1"/>
    <xf numFmtId="0" fontId="21" fillId="3" borderId="23" xfId="10" applyFont="1" applyFill="1" applyBorder="1" applyAlignment="1">
      <alignment horizontal="right" vertical="top" wrapText="1"/>
    </xf>
    <xf numFmtId="0" fontId="10" fillId="3" borderId="23" xfId="10" applyFont="1" applyFill="1" applyBorder="1" applyAlignment="1">
      <alignment horizontal="center" vertical="top" wrapText="1"/>
    </xf>
    <xf numFmtId="0" fontId="20" fillId="0" borderId="22" xfId="10" applyFont="1" applyFill="1" applyBorder="1" applyAlignment="1"/>
    <xf numFmtId="174" fontId="10" fillId="3" borderId="22" xfId="27" applyNumberFormat="1" applyFont="1" applyFill="1" applyBorder="1" applyAlignment="1">
      <alignment horizontal="center"/>
    </xf>
    <xf numFmtId="0" fontId="20" fillId="4" borderId="22" xfId="10" applyFont="1" applyFill="1" applyBorder="1" applyAlignment="1"/>
    <xf numFmtId="174" fontId="10" fillId="4" borderId="22" xfId="27" applyNumberFormat="1" applyFont="1" applyFill="1" applyBorder="1" applyAlignment="1">
      <alignment horizontal="center"/>
    </xf>
    <xf numFmtId="0" fontId="10" fillId="3" borderId="24" xfId="10" applyFont="1" applyFill="1" applyBorder="1" applyAlignment="1">
      <alignment horizontal="center" vertical="center"/>
    </xf>
    <xf numFmtId="0" fontId="10" fillId="3" borderId="24" xfId="10" applyFont="1" applyFill="1" applyBorder="1" applyAlignment="1">
      <alignment horizontal="center" vertical="center" wrapText="1"/>
    </xf>
    <xf numFmtId="0" fontId="10" fillId="3" borderId="24" xfId="10" applyFont="1" applyFill="1" applyBorder="1" applyAlignment="1">
      <alignment horizontal="center" vertical="center" wrapText="1"/>
    </xf>
    <xf numFmtId="0" fontId="10" fillId="3" borderId="23" xfId="10" applyFont="1" applyFill="1" applyBorder="1" applyAlignment="1">
      <alignment horizontal="center" vertical="center" wrapText="1"/>
    </xf>
    <xf numFmtId="0" fontId="10" fillId="3" borderId="23" xfId="10" applyFont="1" applyFill="1" applyBorder="1" applyAlignment="1">
      <alignment horizontal="right" vertical="center" wrapText="1"/>
    </xf>
    <xf numFmtId="174" fontId="10" fillId="2" borderId="22" xfId="27" applyNumberFormat="1" applyFont="1" applyFill="1" applyBorder="1" applyAlignment="1">
      <alignment horizontal="center" vertical="center"/>
    </xf>
    <xf numFmtId="174" fontId="21" fillId="0" borderId="28" xfId="27" applyNumberFormat="1" applyFont="1" applyFill="1" applyBorder="1" applyAlignment="1">
      <alignment horizontal="center" vertical="center"/>
    </xf>
    <xf numFmtId="174" fontId="21" fillId="2" borderId="29" xfId="27" applyNumberFormat="1" applyFont="1" applyFill="1" applyBorder="1" applyAlignment="1">
      <alignment horizontal="center" vertical="center"/>
    </xf>
    <xf numFmtId="0" fontId="75" fillId="0" borderId="0" xfId="28" applyFont="1" applyFill="1" applyBorder="1" applyAlignment="1"/>
    <xf numFmtId="0" fontId="19" fillId="0" borderId="0" xfId="10" applyFont="1" applyFill="1" applyBorder="1" applyAlignment="1">
      <alignment horizontal="center" vertical="center"/>
    </xf>
    <xf numFmtId="0" fontId="70" fillId="0" borderId="0" xfId="10" applyFont="1" applyFill="1" applyBorder="1" applyAlignment="1">
      <alignment horizontal="center" vertical="center"/>
    </xf>
    <xf numFmtId="0" fontId="79" fillId="0" borderId="21" xfId="10" applyFont="1" applyFill="1" applyBorder="1" applyAlignment="1">
      <alignment vertical="center"/>
    </xf>
    <xf numFmtId="0" fontId="20" fillId="0" borderId="21" xfId="10" applyFont="1" applyFill="1" applyBorder="1" applyAlignment="1">
      <alignment vertical="center" wrapText="1"/>
    </xf>
    <xf numFmtId="14" fontId="10" fillId="2" borderId="21" xfId="10" applyNumberFormat="1" applyFont="1" applyFill="1" applyBorder="1" applyAlignment="1">
      <alignment horizontal="center" vertical="center"/>
    </xf>
    <xf numFmtId="14" fontId="20" fillId="0" borderId="21" xfId="10" quotePrefix="1" applyNumberFormat="1" applyFont="1" applyFill="1" applyBorder="1" applyAlignment="1">
      <alignment horizontal="center" vertical="top"/>
    </xf>
    <xf numFmtId="0" fontId="20" fillId="0" borderId="21" xfId="10" quotePrefix="1" applyNumberFormat="1" applyFont="1" applyFill="1" applyBorder="1" applyAlignment="1">
      <alignment horizontal="center" vertical="top"/>
    </xf>
    <xf numFmtId="0" fontId="26" fillId="0" borderId="25" xfId="10" applyFont="1" applyFill="1" applyBorder="1" applyAlignment="1">
      <alignment horizontal="center" vertical="center"/>
    </xf>
    <xf numFmtId="3" fontId="26" fillId="0" borderId="25" xfId="10" applyNumberFormat="1" applyFont="1" applyFill="1" applyBorder="1" applyAlignment="1">
      <alignment horizontal="center" vertical="center" wrapText="1"/>
    </xf>
    <xf numFmtId="3" fontId="20" fillId="0" borderId="25" xfId="10" applyNumberFormat="1" applyFont="1" applyFill="1" applyBorder="1" applyAlignment="1">
      <alignment horizontal="center" vertical="center" wrapText="1"/>
    </xf>
    <xf numFmtId="0" fontId="26" fillId="0" borderId="25" xfId="10" applyFont="1" applyFill="1" applyBorder="1" applyAlignment="1">
      <alignment vertical="center"/>
    </xf>
    <xf numFmtId="0" fontId="9" fillId="0" borderId="25" xfId="10" applyFont="1" applyFill="1" applyBorder="1" applyAlignment="1">
      <alignment horizontal="center" vertical="center" wrapText="1"/>
    </xf>
    <xf numFmtId="0" fontId="20" fillId="0" borderId="22" xfId="10" applyFont="1" applyFill="1" applyBorder="1" applyAlignment="1">
      <alignment horizontal="center" vertical="center"/>
    </xf>
    <xf numFmtId="3" fontId="20" fillId="0" borderId="22" xfId="10" applyNumberFormat="1" applyFont="1" applyFill="1" applyBorder="1" applyAlignment="1">
      <alignment vertical="center" wrapText="1"/>
    </xf>
    <xf numFmtId="3" fontId="20" fillId="0" borderId="22" xfId="10" applyNumberFormat="1" applyFont="1" applyFill="1" applyBorder="1" applyAlignment="1">
      <alignment horizontal="center" vertical="center" wrapText="1"/>
    </xf>
    <xf numFmtId="179" fontId="36" fillId="0" borderId="22" xfId="10" applyNumberFormat="1" applyFont="1" applyFill="1" applyBorder="1" applyAlignment="1">
      <alignment vertical="center"/>
    </xf>
    <xf numFmtId="179" fontId="26" fillId="4" borderId="0" xfId="10" applyNumberFormat="1" applyFont="1" applyFill="1" applyBorder="1" applyAlignment="1">
      <alignment vertical="center"/>
    </xf>
    <xf numFmtId="179" fontId="64" fillId="4" borderId="0" xfId="10" applyNumberFormat="1" applyFont="1" applyFill="1" applyBorder="1" applyAlignment="1">
      <alignment vertical="center"/>
    </xf>
    <xf numFmtId="179" fontId="70" fillId="4" borderId="0" xfId="27" applyNumberFormat="1" applyFont="1" applyFill="1" applyBorder="1" applyAlignment="1">
      <alignment vertical="center"/>
    </xf>
    <xf numFmtId="179" fontId="34" fillId="4" borderId="0" xfId="27" applyNumberFormat="1" applyFont="1" applyFill="1" applyBorder="1" applyAlignment="1">
      <alignment vertical="center"/>
    </xf>
    <xf numFmtId="179" fontId="19" fillId="4" borderId="0" xfId="27" applyNumberFormat="1" applyFont="1" applyFill="1" applyBorder="1" applyAlignment="1">
      <alignment vertical="center"/>
    </xf>
    <xf numFmtId="179" fontId="20" fillId="4" borderId="0" xfId="10" applyNumberFormat="1" applyFont="1" applyFill="1" applyBorder="1" applyAlignment="1">
      <alignment vertical="center"/>
    </xf>
    <xf numFmtId="179" fontId="26" fillId="4" borderId="0" xfId="27" applyNumberFormat="1" applyFont="1" applyFill="1" applyBorder="1" applyAlignment="1">
      <alignment vertical="center"/>
    </xf>
    <xf numFmtId="179" fontId="21" fillId="4" borderId="0" xfId="10" applyNumberFormat="1" applyFont="1" applyFill="1" applyBorder="1" applyAlignment="1">
      <alignment vertical="center"/>
    </xf>
    <xf numFmtId="179" fontId="21" fillId="4" borderId="0" xfId="27" applyNumberFormat="1" applyFont="1" applyFill="1" applyBorder="1" applyAlignment="1">
      <alignment vertical="center"/>
    </xf>
    <xf numFmtId="179" fontId="20" fillId="4" borderId="0" xfId="27" applyNumberFormat="1" applyFont="1" applyFill="1" applyBorder="1" applyAlignment="1">
      <alignment vertical="center"/>
    </xf>
    <xf numFmtId="179" fontId="10" fillId="4" borderId="0" xfId="27" applyNumberFormat="1" applyFont="1" applyFill="1" applyBorder="1" applyAlignment="1">
      <alignment vertical="center"/>
    </xf>
    <xf numFmtId="179" fontId="36" fillId="4" borderId="0" xfId="27" applyNumberFormat="1" applyFont="1" applyFill="1" applyBorder="1" applyAlignment="1">
      <alignment vertical="center"/>
    </xf>
    <xf numFmtId="179" fontId="36" fillId="4" borderId="0" xfId="10" applyNumberFormat="1" applyFont="1" applyFill="1" applyBorder="1" applyAlignment="1">
      <alignment vertical="center"/>
    </xf>
    <xf numFmtId="179" fontId="64" fillId="4" borderId="0" xfId="27" applyNumberFormat="1" applyFont="1" applyFill="1" applyBorder="1" applyAlignment="1">
      <alignment vertical="center"/>
    </xf>
    <xf numFmtId="3" fontId="20" fillId="4" borderId="22" xfId="10" applyNumberFormat="1" applyFont="1" applyFill="1" applyBorder="1" applyAlignment="1">
      <alignment vertical="center" wrapText="1"/>
    </xf>
    <xf numFmtId="179" fontId="36" fillId="4" borderId="22" xfId="10" applyNumberFormat="1" applyFont="1" applyFill="1" applyBorder="1" applyAlignment="1">
      <alignment vertical="center"/>
    </xf>
    <xf numFmtId="3" fontId="4" fillId="4" borderId="0" xfId="10" applyNumberFormat="1" applyFont="1" applyFill="1" applyBorder="1" applyAlignment="1">
      <alignment vertical="center"/>
    </xf>
    <xf numFmtId="3" fontId="71" fillId="4" borderId="0" xfId="10" applyNumberFormat="1" applyFont="1" applyFill="1" applyBorder="1" applyAlignment="1">
      <alignment vertical="center"/>
    </xf>
    <xf numFmtId="179" fontId="13" fillId="4" borderId="0" xfId="10" applyNumberFormat="1" applyFont="1" applyFill="1" applyBorder="1" applyAlignment="1">
      <alignment vertical="center"/>
    </xf>
    <xf numFmtId="179" fontId="71" fillId="4" borderId="0" xfId="10" applyNumberFormat="1" applyFont="1" applyFill="1" applyBorder="1" applyAlignment="1">
      <alignment vertical="center"/>
    </xf>
    <xf numFmtId="179" fontId="4" fillId="4" borderId="0" xfId="10" applyNumberFormat="1" applyFont="1" applyFill="1" applyBorder="1" applyAlignment="1">
      <alignment vertical="center"/>
    </xf>
    <xf numFmtId="0" fontId="71" fillId="4" borderId="0" xfId="10" applyFont="1" applyFill="1" applyBorder="1" applyAlignment="1">
      <alignment vertical="center"/>
    </xf>
  </cellXfs>
  <cellStyles count="29">
    <cellStyle name="_DateRange 2" xfId="5" xr:uid="{00000000-0005-0000-0000-000000000000}"/>
    <cellStyle name="_SeriesAttributes 2" xfId="4" xr:uid="{00000000-0005-0000-0000-000001000000}"/>
    <cellStyle name="Collegamento ipertestuale" xfId="12" builtinId="8"/>
    <cellStyle name="Comma 2" xfId="11" xr:uid="{00000000-0005-0000-0000-000002000000}"/>
    <cellStyle name="Comma 2 2" xfId="27" xr:uid="{00000000-0005-0000-0000-000003000000}"/>
    <cellStyle name="Comma 3" xfId="14" xr:uid="{00000000-0005-0000-0000-000004000000}"/>
    <cellStyle name="Comma 4" xfId="17" xr:uid="{00000000-0005-0000-0000-000005000000}"/>
    <cellStyle name="Comma 5" xfId="19" xr:uid="{00000000-0005-0000-0000-000006000000}"/>
    <cellStyle name="Hyperlink 2" xfId="16" xr:uid="{00000000-0005-0000-0000-000008000000}"/>
    <cellStyle name="Normal 17" xfId="24" xr:uid="{00000000-0005-0000-0000-00000A000000}"/>
    <cellStyle name="Normal 2" xfId="8" xr:uid="{00000000-0005-0000-0000-00000B000000}"/>
    <cellStyle name="Normal 2 2" xfId="10" xr:uid="{00000000-0005-0000-0000-00000C000000}"/>
    <cellStyle name="Normal 3" xfId="9" xr:uid="{00000000-0005-0000-0000-00000D000000}"/>
    <cellStyle name="Normal 4" xfId="13" xr:uid="{00000000-0005-0000-0000-00000E000000}"/>
    <cellStyle name="Normal 4 2 2" xfId="25" xr:uid="{00000000-0005-0000-0000-00000F000000}"/>
    <cellStyle name="Normal 5" xfId="15" xr:uid="{00000000-0005-0000-0000-000010000000}"/>
    <cellStyle name="Normal 6" xfId="18" xr:uid="{00000000-0005-0000-0000-000011000000}"/>
    <cellStyle name="Normal 7" xfId="21" xr:uid="{00000000-0005-0000-0000-000012000000}"/>
    <cellStyle name="Normal 8" xfId="26" xr:uid="{00000000-0005-0000-0000-000013000000}"/>
    <cellStyle name="Normal 8 2" xfId="28" xr:uid="{00000000-0005-0000-0000-000014000000}"/>
    <cellStyle name="Normale" xfId="0" builtinId="0"/>
    <cellStyle name="Normale 2" xfId="3" xr:uid="{00000000-0005-0000-0000-000015000000}"/>
    <cellStyle name="Normale 4" xfId="7" xr:uid="{00000000-0005-0000-0000-000016000000}"/>
    <cellStyle name="Normale 6" xfId="2" xr:uid="{00000000-0005-0000-0000-000017000000}"/>
    <cellStyle name="Percent 2" xfId="6" xr:uid="{00000000-0005-0000-0000-000019000000}"/>
    <cellStyle name="Percent 3" xfId="20" xr:uid="{00000000-0005-0000-0000-00001A000000}"/>
    <cellStyle name="Percent 4" xfId="22" xr:uid="{00000000-0005-0000-0000-00001B000000}"/>
    <cellStyle name="Percentuale" xfId="1" builtinId="5"/>
    <cellStyle name="Style 26" xfId="23" xr:uid="{00000000-0005-0000-0000-00001C000000}"/>
  </cellStyles>
  <dxfs count="0"/>
  <tableStyles count="0" defaultTableStyle="TableStyleMedium2" defaultPivotStyle="PivotStyleLight16"/>
  <colors>
    <mruColors>
      <color rgb="FFEB5C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externalLink" Target="externalLinks/externalLink15.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sharedStrings" Target="sharedStrings.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4</xdr:col>
      <xdr:colOff>1206499</xdr:colOff>
      <xdr:row>63</xdr:row>
      <xdr:rowOff>42333</xdr:rowOff>
    </xdr:from>
    <xdr:to>
      <xdr:col>5</xdr:col>
      <xdr:colOff>0</xdr:colOff>
      <xdr:row>63</xdr:row>
      <xdr:rowOff>52917</xdr:rowOff>
    </xdr:to>
    <xdr:cxnSp macro="">
      <xdr:nvCxnSpPr>
        <xdr:cNvPr id="2" name="Straight Arrow Connector 1">
          <a:extLst>
            <a:ext uri="{FF2B5EF4-FFF2-40B4-BE49-F238E27FC236}">
              <a16:creationId xmlns:a16="http://schemas.microsoft.com/office/drawing/2014/main" id="{00000000-0008-0000-0D00-000002000000}"/>
            </a:ext>
          </a:extLst>
        </xdr:cNvPr>
        <xdr:cNvCxnSpPr/>
      </xdr:nvCxnSpPr>
      <xdr:spPr>
        <a:xfrm flipH="1" flipV="1">
          <a:off x="8178799" y="13253508"/>
          <a:ext cx="212726" cy="105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116416</xdr:colOff>
      <xdr:row>2</xdr:row>
      <xdr:rowOff>127000</xdr:rowOff>
    </xdr:from>
    <xdr:to>
      <xdr:col>16</xdr:col>
      <xdr:colOff>116416</xdr:colOff>
      <xdr:row>2</xdr:row>
      <xdr:rowOff>137584</xdr:rowOff>
    </xdr:to>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18756841" y="508000"/>
          <a:ext cx="0" cy="1058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001IT.emea.group.pirelli.com\TY5815_Mkt&amp;Sales\LOT\TDB\TdB2005\settembre\copertin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ibd-msr\msref\Lorenzo\Master%20Masseto%20-%20Phase%203%20-%2018.03.02%20-%20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as002it\csap1800_zanammin\LOT\TDB\TdB2005\maggio\copertin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roup.pirelli.com\PIRELLI_SHARES\ibd-msr\msref\Giuseppe\Project%20BB\Models\TI%20Olivetti%20etc\20_BB(RE_values)_newperimter.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ibd-msr\msref\Giuseppe\Project%20BB\Models\TI%20Olivetti%20etc\20_BB(RE_values)_newperimte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k123-126tr\qpdm\LOT\TDB\TdB2005\settembre\copertin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rv366cn\finance\LOT\TDB\TdB2005\settembre\copertin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as002it\ammin\LOT\TDB\TdB2005\settembre\copertin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AS001IT.emea.group.pirelli.com\TY5815_Mkt&amp;Sales\LOT\TDB\TdB2005\maggio\copertin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as002it\ind_report\MP%202009\1000_colonne\LOT\TDB\TdB2005\settembre\copertin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pirelli.sharepoint.com/LOT/TDB/TdB2005/settembre/coperti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ocuments%20and%20Settings\A.Shadeed\Local%20Settings\Temporary%20Internet%20Files\Content.IE5\MTF0POFM\2002ott%20COSTI%2002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RV123TR.emea.group.pirelli.com\QPDM\LOT\TDB\TdB2005\settembre\copertin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Pooleur\Excel\MonthlyTruckProgr.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134it\Macchinarioxp\comune\Flavio\Report\Stock%20segmentation\Stock_Trend_EU_by_MKS_Mar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roup.pirelli.com\PIRELLI_SHARES\TEMP\Docs%20Roman&#233;e%20+%20Margaux\TanguyC\TANGUY\TanguyC\BRITAN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TEMP\Docs%20Roman&#233;e%20+%20Margaux\TanguyC\TANGUY\TanguyC\BRITAN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k020-367it\Archivio%20D\TEMP\xTruck_200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COSTDEPL\FACTORY\VARIANC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rv098de\public\Berichtswesen\QS-Bericht\QS-Bericht200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C404555\Valore%20della%20produzione.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pirelli.sharepoint.com/IT_MILAN1_CO_0120AMMCONS/BICO/CICLO%202021/12%202021/PROSPETTI%20RELAZIONE/dasin%20122021%20-%20NEW.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I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kalu\ind_report\comune\car04_2004_V_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WPDOC\000\RISNAP\CORAGLI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Berichtswesen\Prodkapazit&#228;t\Kap_Breuberg2005\MP05_V1_300704\MP05_TRAD\MP05_TRAD_xxx\MP05V01_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alley\Public\comune\eu_new_car10_2003_V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WINDOWS\TEMP\Project%20Brunello\modello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roup.pirelli.com\PIRELLI_SHARES\ibd-msr\msref\Lorenzo\Master%20Masseto%20-%20Phase%203%20-%2018.03.02%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 val="page 1"/>
      <sheetName val="page 5"/>
      <sheetName val="page 23"/>
      <sheetName val="page 39"/>
      <sheetName val="page 52"/>
      <sheetName val="page 71"/>
      <sheetName val="page 79"/>
      <sheetName val="page 82"/>
      <sheetName val="QUERY SIAF"/>
      <sheetName val="Search"/>
      <sheetName val="Sheet1"/>
      <sheetName val="模版"/>
      <sheetName val="A"/>
      <sheetName val="range"/>
      <sheetName val="Copa Monthly"/>
      <sheetName val="FPGV"/>
      <sheetName val="Graph IU"/>
      <sheetName val="stock"/>
      <sheetName val="total"/>
      <sheetName val="base"/>
      <sheetName val="Selections"/>
      <sheetName val="Start"/>
      <sheetName val="HFM_V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ManagerCode"/>
      <sheetName val="Cover Page"/>
      <sheetName val="Scenario"/>
      <sheetName val="Print Master"/>
      <sheetName val="Perimeter Eyechart"/>
      <sheetName val="Output(EyeChart)"/>
      <sheetName val="Dispo Schedule"/>
      <sheetName val="ROLLUP"/>
      <sheetName val="Next Buyer analysis"/>
      <sheetName val="-- New Model --&gt;"/>
      <sheetName val="Main"/>
      <sheetName val="Returns"/>
      <sheetName val="Semi-An Unlevered"/>
      <sheetName val="CFS Summary"/>
      <sheetName val="Levered WaterFall"/>
      <sheetName val="Equity Partner Distribution"/>
      <sheetName val="Post Post"/>
      <sheetName val="Book Value"/>
      <sheetName val="Comps"/>
      <sheetName val="-- Underwriting Outputs --&gt;"/>
      <sheetName val="Cover"/>
      <sheetName val="Annual CF"/>
      <sheetName val="Description"/>
      <sheetName val="Rent Roll"/>
      <sheetName val="Semi-An CF"/>
      <sheetName val="Semi-An CF (0)"/>
      <sheetName val="Lease Flows"/>
      <sheetName val="Sum Lease Flows"/>
      <sheetName val="Baskets"/>
      <sheetName val="-- Underwriting Inputs --&gt;"/>
      <sheetName val="Input"/>
      <sheetName val="Pre-InputPage"/>
      <sheetName val="From Lease DB"/>
      <sheetName val="Lazard Database"/>
      <sheetName val="Sqm Expiry by Type"/>
      <sheetName val="Do Not Delete ==&gt;"/>
      <sheetName val="Semi-An CF (1)"/>
      <sheetName val="Semi-An CF (2)"/>
      <sheetName val="Semi-An CF (3)"/>
      <sheetName val="Semi-An CF (4)"/>
      <sheetName val="Semi-An CF (5)"/>
      <sheetName val="Semi-An CF (6)"/>
      <sheetName val="Semi-An CF (7)"/>
      <sheetName val="Semi-An CF (8)"/>
      <sheetName val="Semi-An CF (9)"/>
      <sheetName val="Semi-An CF (10)"/>
      <sheetName val="Semi-An CF (11)"/>
      <sheetName val="Semi-An CF (12)"/>
      <sheetName val="Semi-An CF (13)"/>
      <sheetName val="Semi-An CF (14)"/>
      <sheetName val="Semi-An CF (15)"/>
      <sheetName val="Semi-An CF (16)"/>
      <sheetName val="Semi-An CF (17)"/>
      <sheetName val="Semi-An CF (18)"/>
      <sheetName val="Semi-An CF (19)"/>
      <sheetName val="Semi-An CF (20)"/>
      <sheetName val="Semi-An CF (21)"/>
      <sheetName val="Semi-An CF (22)"/>
      <sheetName val="Semi-An CF (23)"/>
      <sheetName val="Semi-An CF (24)"/>
      <sheetName val="Semi-An CF (25)"/>
      <sheetName val="Semi-An CF (26)"/>
      <sheetName val="Semi-An CF (27)"/>
      <sheetName val="Semi-An CF (28)"/>
      <sheetName val="Semi-An CF (29)"/>
      <sheetName val="Semi-An CF (30)"/>
      <sheetName val="Semi-An CF (31)"/>
      <sheetName val="Semi-An CF (32)"/>
      <sheetName val="Semi-An CF (33)"/>
      <sheetName val="Semi-An CF (34)"/>
      <sheetName val="Semi-An CF (35)"/>
      <sheetName val="Semi-An CF (36)"/>
      <sheetName val="Semi-An CF (37)"/>
      <sheetName val="Semi-An CF (38)"/>
      <sheetName val="Semi-An CF (39)"/>
      <sheetName val="Semi-An CF (40)"/>
      <sheetName val="Semi-An CF (41)"/>
      <sheetName val="Semi-An CF (42)"/>
      <sheetName val="Semi-An CF (43)"/>
      <sheetName val="Semi-An CF (44)"/>
      <sheetName val="Semi-An CF (45)"/>
      <sheetName val="Semi-An CF (46)"/>
      <sheetName val="Semi-An CF (47)"/>
      <sheetName val="Semi-An CF (48)"/>
      <sheetName val="Semi-An CF (49)"/>
      <sheetName val="Semi-An CF (50)"/>
      <sheetName val="Semi-An CF (51)"/>
      <sheetName val="Semi-An CF (52)"/>
      <sheetName val="Semi-An CF (53)"/>
      <sheetName val="Semi-An CF (54)"/>
      <sheetName val="Semi-An CF (55)"/>
      <sheetName val="Semi-An CF (56)"/>
      <sheetName val="Semi-An CF (57)"/>
      <sheetName val="Semi-An CF (58)"/>
      <sheetName val="Semi-An CF (59)"/>
      <sheetName val="Semi-An CF (60)"/>
      <sheetName val="Semi-An CF (61)"/>
      <sheetName val="Semi-An CF (62)"/>
      <sheetName val="Semi-An CF (63)"/>
      <sheetName val="Semi-An CF (64)"/>
      <sheetName val="Semi-An CF (65)"/>
      <sheetName val="Semi-An CF (66)"/>
      <sheetName val="Semi-An CF (67)"/>
      <sheetName val="Semi-An CF (68)"/>
      <sheetName val="Semi-An CF (69)"/>
      <sheetName val="Semi-An CF (70)"/>
      <sheetName val="Semi-An CF (71)"/>
      <sheetName val="Semi-An CF (72)"/>
      <sheetName val="Semi-An CF (73)"/>
      <sheetName val="Semi-An CF (74)"/>
      <sheetName val="Semi-An CF (75)"/>
      <sheetName val="Semi-An CF (76)"/>
      <sheetName val="Semi-An CF (77)"/>
      <sheetName val="Semi-An CF (78)"/>
      <sheetName val="Semi-An CF (79)"/>
      <sheetName val="Semi-An CF (80)"/>
      <sheetName val="Semi-An CF (81)"/>
      <sheetName val="Semi-An CF (82)"/>
      <sheetName val="Semi-An CF (83)"/>
      <sheetName val="Semi-An CF (84)"/>
      <sheetName val="Semi-An CF (85)"/>
      <sheetName val="Semi-An CF (86)"/>
      <sheetName val="Semi-An CF (87)"/>
      <sheetName val="Semi-An CF (88)"/>
      <sheetName val="Semi-An CF (89)"/>
      <sheetName val="Semi-An CF (90)"/>
      <sheetName val="Semi-An CF (91)"/>
      <sheetName val="Semi-An CF (92)"/>
      <sheetName val="Semi-An CF (93)"/>
      <sheetName val="Semi-An CF (94)"/>
      <sheetName val="Semi-An CF (95)"/>
      <sheetName val="Semi-An CF (96)"/>
      <sheetName val="Semi-An CF (97)"/>
      <sheetName val="Semi-An CF (98)"/>
      <sheetName val="Semi-An CF (99)"/>
      <sheetName val="Semi-An CF (100)"/>
      <sheetName val="Semi-An CF (101)"/>
      <sheetName val="Semi-An CF (102)"/>
      <sheetName val="Semi-An CF (103)"/>
      <sheetName val="Semi-An CF (104)"/>
      <sheetName val="Semi-An CF (105)"/>
      <sheetName val="Semi-An CF (106)"/>
      <sheetName val="Semi-An CF (107)"/>
      <sheetName val="Semi-An CF (108)"/>
      <sheetName val="Semi-An CF (109)"/>
      <sheetName val="Semi-An CF (110)"/>
      <sheetName val="Semi-An CF (111)"/>
      <sheetName val="Semi-An CF (112)"/>
      <sheetName val="Fund Model Cover"/>
      <sheetName val="Param"/>
      <sheetName val="MainMenu"/>
      <sheetName val="AssetSelection"/>
      <sheetName val="DataEntrySQL"/>
      <sheetName val="Input Table"/>
      <sheetName val="Input Sensitivity"/>
      <sheetName val="OutputPage_03"/>
      <sheetName val="OutputPage_02"/>
      <sheetName val="OutputPage_01"/>
      <sheetName val="OutputPages"/>
      <sheetName val="Output Sensitivity"/>
      <sheetName val="Fund Assumptions"/>
      <sheetName val="Graph Summary"/>
      <sheetName val="Switch Control"/>
      <sheetName val="MarketRents"/>
      <sheetName val="MarketRents(MX)"/>
      <sheetName val="Potential"/>
      <sheetName val="Potential(MX)"/>
      <sheetName val="Rents"/>
      <sheetName val="Rents(MX)"/>
      <sheetName val="RecoveredSC"/>
      <sheetName val="RecoveredSC(MX)"/>
      <sheetName val="TotalRecoverable"/>
      <sheetName val="TotalRecoverable(MX)"/>
      <sheetName val="ICI"/>
      <sheetName val="ICI(MX)"/>
      <sheetName val="Insurance"/>
      <sheetName val="Insurance(MX)"/>
      <sheetName val="PropertyMngt"/>
      <sheetName val="PropertyMngt(MX)"/>
      <sheetName val="AgencyFeeOnRents"/>
      <sheetName val="AgencyFeeOnRents(MX)"/>
      <sheetName val="OtherOrdinaryCosts"/>
      <sheetName val="OtherOrdinaryCosts(MX)"/>
      <sheetName val="MarketingCosts"/>
      <sheetName val="MarketingCosts(MX)"/>
      <sheetName val="Capex"/>
      <sheetName val="Capex(MX)"/>
      <sheetName val="TI"/>
      <sheetName val="TI(MX)"/>
      <sheetName val="AfDc"/>
      <sheetName val="Investor Purchase Price"/>
      <sheetName val="Implied OMV (MS)"/>
      <sheetName val="Capital Gain(MS)"/>
      <sheetName val="Capital Gain_(Loss)"/>
      <sheetName val="Dispo Value"/>
      <sheetName val="I.Chart"/>
      <sheetName val="Debt"/>
      <sheetName val="IMSER Valuation"/>
      <sheetName val="CCN"/>
      <sheetName val="Single Asset Unlevered CF"/>
      <sheetName val="Fund Unlevered CF"/>
      <sheetName val="Fund Levered CF"/>
      <sheetName val="Sheet1"/>
      <sheetName val="Fund Summary Balance Sheet"/>
      <sheetName val="Trend Analysis"/>
      <sheetName val="Income Statement &amp; BS Account"/>
      <sheetName val="Success Fees SGR"/>
      <sheetName val="OutputPlus"/>
      <sheetName val="OutputPlusNoRotation"/>
      <sheetName val="Appendix - Model Assumptions"/>
      <sheetName val="Appendix - Tenant Schedule"/>
      <sheetName val="Appendix D - Asset Database"/>
      <sheetName val="Appendix - Portfolio Summary"/>
      <sheetName val="Appendix Vacant"/>
      <sheetName val="Appendix -Tenant Concentr"/>
      <sheetName val="Semi_An CF"/>
      <sheetName val="Semi_An CF _0_"/>
      <sheetName val="Pre_InputPage"/>
      <sheetName val="Parameters"/>
      <sheetName val="Fernandez MRP"/>
      <sheetName val="Inputs"/>
      <sheetName val="Foglio1"/>
      <sheetName val="Inflazione"/>
      <sheetName val="Damodaran ICR Update"/>
      <sheetName val="Fernandez MRP Update"/>
      <sheetName val="Bridge"/>
      <sheetName val="Sheet4"/>
      <sheetName val="Cover_Page"/>
      <sheetName val="Print_Master"/>
      <sheetName val="Perimeter_Eyechart"/>
      <sheetName val="Dispo_Schedule"/>
      <sheetName val="Next_Buyer_analysis"/>
      <sheetName val="--_New_Model_--&gt;"/>
      <sheetName val="Semi-An_Unlevered"/>
      <sheetName val="CFS_Summary"/>
      <sheetName val="Levered_WaterFall"/>
      <sheetName val="Equity_Partner_Distribution"/>
      <sheetName val="Post_Post"/>
      <sheetName val="Book_Value"/>
      <sheetName val="--_Underwriting_Outputs_--&gt;"/>
      <sheetName val="Annual_CF"/>
      <sheetName val="Rent_Roll"/>
      <sheetName val="Semi-An_CF"/>
      <sheetName val="Semi-An_CF_(0)"/>
      <sheetName val="Lease_Flows"/>
      <sheetName val="Sum_Lease_Flows"/>
      <sheetName val="--_Underwriting_Inputs_--&gt;"/>
      <sheetName val="From_Lease_DB"/>
      <sheetName val="Lazard_Database"/>
      <sheetName val="Sqm_Expiry_by_Type"/>
      <sheetName val="Do_Not_Delete_==&gt;"/>
      <sheetName val="Semi-An_CF_(1)"/>
      <sheetName val="Semi-An_CF_(2)"/>
      <sheetName val="Semi-An_CF_(3)"/>
      <sheetName val="Semi-An_CF_(4)"/>
      <sheetName val="Semi-An_CF_(5)"/>
      <sheetName val="Semi-An_CF_(6)"/>
      <sheetName val="Semi-An_CF_(7)"/>
      <sheetName val="Semi-An_CF_(8)"/>
      <sheetName val="Semi-An_CF_(9)"/>
      <sheetName val="Semi-An_CF_(10)"/>
      <sheetName val="Semi-An_CF_(11)"/>
      <sheetName val="Semi-An_CF_(12)"/>
      <sheetName val="Semi-An_CF_(13)"/>
      <sheetName val="Semi-An_CF_(14)"/>
      <sheetName val="Semi-An_CF_(15)"/>
      <sheetName val="Semi-An_CF_(16)"/>
      <sheetName val="Semi-An_CF_(17)"/>
      <sheetName val="Semi-An_CF_(18)"/>
      <sheetName val="Semi-An_CF_(19)"/>
      <sheetName val="Semi-An_CF_(20)"/>
      <sheetName val="Semi-An_CF_(21)"/>
      <sheetName val="Semi-An_CF_(22)"/>
      <sheetName val="Semi-An_CF_(23)"/>
      <sheetName val="Semi-An_CF_(24)"/>
      <sheetName val="Semi-An_CF_(25)"/>
      <sheetName val="Semi-An_CF_(26)"/>
      <sheetName val="Semi-An_CF_(27)"/>
      <sheetName val="Semi-An_CF_(28)"/>
      <sheetName val="Semi-An_CF_(29)"/>
      <sheetName val="Semi-An_CF_(30)"/>
      <sheetName val="Semi-An_CF_(31)"/>
      <sheetName val="Semi-An_CF_(32)"/>
      <sheetName val="Semi-An_CF_(33)"/>
      <sheetName val="Semi-An_CF_(34)"/>
      <sheetName val="Semi-An_CF_(35)"/>
      <sheetName val="Semi-An_CF_(36)"/>
      <sheetName val="Semi-An_CF_(37)"/>
      <sheetName val="Semi-An_CF_(38)"/>
      <sheetName val="Semi-An_CF_(39)"/>
      <sheetName val="Semi-An_CF_(40)"/>
      <sheetName val="Semi-An_CF_(41)"/>
      <sheetName val="Semi-An_CF_(42)"/>
      <sheetName val="Semi-An_CF_(43)"/>
      <sheetName val="Semi-An_CF_(44)"/>
      <sheetName val="Semi-An_CF_(45)"/>
      <sheetName val="Semi-An_CF_(46)"/>
      <sheetName val="Semi-An_CF_(47)"/>
      <sheetName val="Semi-An_CF_(48)"/>
      <sheetName val="Semi-An_CF_(49)"/>
      <sheetName val="Semi-An_CF_(50)"/>
      <sheetName val="Semi-An_CF_(51)"/>
      <sheetName val="Semi-An_CF_(52)"/>
      <sheetName val="Semi-An_CF_(53)"/>
      <sheetName val="Semi-An_CF_(54)"/>
      <sheetName val="Semi-An_CF_(55)"/>
      <sheetName val="Semi-An_CF_(56)"/>
      <sheetName val="Semi-An_CF_(57)"/>
      <sheetName val="Semi-An_CF_(58)"/>
      <sheetName val="Semi-An_CF_(59)"/>
      <sheetName val="Semi-An_CF_(60)"/>
      <sheetName val="Semi-An_CF_(61)"/>
      <sheetName val="Semi-An_CF_(62)"/>
      <sheetName val="Semi-An_CF_(63)"/>
      <sheetName val="Semi-An_CF_(64)"/>
      <sheetName val="Semi-An_CF_(65)"/>
      <sheetName val="Semi-An_CF_(66)"/>
      <sheetName val="Semi-An_CF_(67)"/>
      <sheetName val="Semi-An_CF_(68)"/>
      <sheetName val="Semi-An_CF_(69)"/>
      <sheetName val="Semi-An_CF_(70)"/>
      <sheetName val="Semi-An_CF_(71)"/>
      <sheetName val="Semi-An_CF_(72)"/>
      <sheetName val="Semi-An_CF_(73)"/>
      <sheetName val="Semi-An_CF_(74)"/>
      <sheetName val="Semi-An_CF_(75)"/>
      <sheetName val="Semi-An_CF_(76)"/>
      <sheetName val="Semi-An_CF_(77)"/>
      <sheetName val="Semi-An_CF_(78)"/>
      <sheetName val="Semi-An_CF_(79)"/>
      <sheetName val="Semi-An_CF_(80)"/>
      <sheetName val="Semi-An_CF_(81)"/>
      <sheetName val="Semi-An_CF_(82)"/>
      <sheetName val="Semi-An_CF_(83)"/>
      <sheetName val="Semi-An_CF_(84)"/>
      <sheetName val="Semi-An_CF_(85)"/>
      <sheetName val="Semi-An_CF_(86)"/>
      <sheetName val="Semi-An_CF_(87)"/>
      <sheetName val="Semi-An_CF_(88)"/>
      <sheetName val="Semi-An_CF_(89)"/>
      <sheetName val="Semi-An_CF_(90)"/>
      <sheetName val="Semi-An_CF_(91)"/>
      <sheetName val="Semi-An_CF_(92)"/>
      <sheetName val="Semi-An_CF_(93)"/>
      <sheetName val="Semi-An_CF_(94)"/>
      <sheetName val="Semi-An_CF_(95)"/>
      <sheetName val="Semi-An_CF_(96)"/>
      <sheetName val="Semi-An_CF_(97)"/>
      <sheetName val="Semi-An_CF_(98)"/>
      <sheetName val="Semi-An_CF_(99)"/>
      <sheetName val="Semi-An_CF_(100)"/>
      <sheetName val="Semi-An_CF_(101)"/>
      <sheetName val="Semi-An_CF_(102)"/>
      <sheetName val="Semi-An_CF_(103)"/>
      <sheetName val="Semi-An_CF_(104)"/>
      <sheetName val="Semi-An_CF_(105)"/>
      <sheetName val="Semi-An_CF_(106)"/>
      <sheetName val="Semi-An_CF_(107)"/>
      <sheetName val="Semi-An_CF_(108)"/>
      <sheetName val="Semi-An_CF_(109)"/>
      <sheetName val="Semi-An_CF_(110)"/>
      <sheetName val="Semi-An_CF_(111)"/>
      <sheetName val="Semi-An_CF_(112)"/>
      <sheetName val="Cover_Page1"/>
      <sheetName val="Print_Master1"/>
      <sheetName val="Perimeter_Eyechart1"/>
      <sheetName val="Dispo_Schedule1"/>
      <sheetName val="Next_Buyer_analysis1"/>
      <sheetName val="--_New_Model_--&gt;1"/>
      <sheetName val="Semi-An_Unlevered1"/>
      <sheetName val="CFS_Summary1"/>
      <sheetName val="Levered_WaterFall1"/>
      <sheetName val="Equity_Partner_Distribution1"/>
      <sheetName val="Post_Post1"/>
      <sheetName val="Book_Value1"/>
      <sheetName val="--_Underwriting_Outputs_--&gt;1"/>
      <sheetName val="Annual_CF1"/>
      <sheetName val="Rent_Roll1"/>
      <sheetName val="Semi-An_CF1"/>
      <sheetName val="Semi-An_CF_(0)1"/>
      <sheetName val="Lease_Flows1"/>
      <sheetName val="Sum_Lease_Flows1"/>
      <sheetName val="--_Underwriting_Inputs_--&gt;1"/>
      <sheetName val="From_Lease_DB1"/>
      <sheetName val="Lazard_Database1"/>
      <sheetName val="Sqm_Expiry_by_Type1"/>
      <sheetName val="Do_Not_Delete_==&gt;1"/>
      <sheetName val="Semi-An_CF_(1)1"/>
      <sheetName val="Semi-An_CF_(2)1"/>
      <sheetName val="Semi-An_CF_(3)1"/>
      <sheetName val="Semi-An_CF_(4)1"/>
      <sheetName val="Semi-An_CF_(5)1"/>
      <sheetName val="Semi-An_CF_(6)1"/>
      <sheetName val="Semi-An_CF_(7)1"/>
      <sheetName val="Semi-An_CF_(8)1"/>
      <sheetName val="Semi-An_CF_(9)1"/>
      <sheetName val="Semi-An_CF_(10)1"/>
      <sheetName val="Semi-An_CF_(11)1"/>
      <sheetName val="Semi-An_CF_(12)1"/>
      <sheetName val="Semi-An_CF_(13)1"/>
      <sheetName val="Semi-An_CF_(14)1"/>
      <sheetName val="Semi-An_CF_(15)1"/>
      <sheetName val="Semi-An_CF_(16)1"/>
      <sheetName val="Semi-An_CF_(17)1"/>
      <sheetName val="Semi-An_CF_(18)1"/>
      <sheetName val="Semi-An_CF_(19)1"/>
      <sheetName val="Semi-An_CF_(20)1"/>
      <sheetName val="Semi-An_CF_(21)1"/>
      <sheetName val="Semi-An_CF_(22)1"/>
      <sheetName val="Semi-An_CF_(23)1"/>
      <sheetName val="Semi-An_CF_(24)1"/>
      <sheetName val="Semi-An_CF_(25)1"/>
      <sheetName val="Semi-An_CF_(26)1"/>
      <sheetName val="Semi-An_CF_(27)1"/>
      <sheetName val="Semi-An_CF_(28)1"/>
      <sheetName val="Semi-An_CF_(29)1"/>
      <sheetName val="Semi-An_CF_(30)1"/>
      <sheetName val="Semi-An_CF_(31)1"/>
      <sheetName val="Semi-An_CF_(32)1"/>
      <sheetName val="Semi-An_CF_(33)1"/>
      <sheetName val="Semi-An_CF_(34)1"/>
      <sheetName val="Semi-An_CF_(35)1"/>
      <sheetName val="Semi-An_CF_(36)1"/>
      <sheetName val="Semi-An_CF_(37)1"/>
      <sheetName val="Semi-An_CF_(38)1"/>
      <sheetName val="Semi-An_CF_(39)1"/>
      <sheetName val="Semi-An_CF_(40)1"/>
      <sheetName val="Semi-An_CF_(41)1"/>
      <sheetName val="Semi-An_CF_(42)1"/>
      <sheetName val="Semi-An_CF_(43)1"/>
      <sheetName val="Semi-An_CF_(44)1"/>
      <sheetName val="Semi-An_CF_(45)1"/>
      <sheetName val="Semi-An_CF_(46)1"/>
      <sheetName val="Semi-An_CF_(47)1"/>
      <sheetName val="Semi-An_CF_(48)1"/>
      <sheetName val="Semi-An_CF_(49)1"/>
      <sheetName val="Semi-An_CF_(50)1"/>
      <sheetName val="Semi-An_CF_(51)1"/>
      <sheetName val="Semi-An_CF_(52)1"/>
      <sheetName val="Semi-An_CF_(53)1"/>
      <sheetName val="Semi-An_CF_(54)1"/>
      <sheetName val="Semi-An_CF_(55)1"/>
      <sheetName val="Semi-An_CF_(56)1"/>
      <sheetName val="Semi-An_CF_(57)1"/>
      <sheetName val="Semi-An_CF_(58)1"/>
      <sheetName val="Semi-An_CF_(59)1"/>
      <sheetName val="Semi-An_CF_(60)1"/>
      <sheetName val="Semi-An_CF_(61)1"/>
      <sheetName val="Semi-An_CF_(62)1"/>
      <sheetName val="Semi-An_CF_(63)1"/>
      <sheetName val="Semi-An_CF_(64)1"/>
      <sheetName val="Semi-An_CF_(65)1"/>
      <sheetName val="Semi-An_CF_(66)1"/>
      <sheetName val="Semi-An_CF_(67)1"/>
      <sheetName val="Semi-An_CF_(68)1"/>
      <sheetName val="Fatturato 30.09.2009"/>
      <sheetName val="adj"/>
      <sheetName val="Recap"/>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row r="2">
          <cell r="B2" t="str">
            <v>Project Masseto</v>
          </cell>
        </row>
        <row r="23">
          <cell r="H23">
            <v>0</v>
          </cell>
          <cell r="I23">
            <v>0</v>
          </cell>
          <cell r="J23">
            <v>0</v>
          </cell>
          <cell r="K23">
            <v>0</v>
          </cell>
          <cell r="L23">
            <v>0</v>
          </cell>
          <cell r="M23">
            <v>0</v>
          </cell>
          <cell r="N23">
            <v>0</v>
          </cell>
          <cell r="O23">
            <v>0</v>
          </cell>
          <cell r="P23">
            <v>0</v>
          </cell>
          <cell r="Q23">
            <v>0</v>
          </cell>
          <cell r="R23">
            <v>0</v>
          </cell>
          <cell r="S23">
            <v>0</v>
          </cell>
          <cell r="T23">
            <v>0</v>
          </cell>
          <cell r="U23">
            <v>0</v>
          </cell>
        </row>
        <row r="39">
          <cell r="G39">
            <v>0</v>
          </cell>
          <cell r="H39">
            <v>-4764456.3874630202</v>
          </cell>
          <cell r="I39">
            <v>-4809851.6443243604</v>
          </cell>
          <cell r="J39">
            <v>-4851900.9767033076</v>
          </cell>
          <cell r="K39">
            <v>-4894581.0490679387</v>
          </cell>
          <cell r="L39">
            <v>-4937901.3225180404</v>
          </cell>
          <cell r="M39">
            <v>-4981871.4000698924</v>
          </cell>
          <cell r="N39">
            <v>-5026501.0287850229</v>
          </cell>
          <cell r="O39">
            <v>-5071800.1019308809</v>
          </cell>
          <cell r="P39">
            <v>-5117778.6611739257</v>
          </cell>
          <cell r="Q39">
            <v>-5164446.8988056164</v>
          </cell>
          <cell r="R39">
            <v>-5211815.1600017827</v>
          </cell>
          <cell r="S39">
            <v>-5259893.9451158922</v>
          </cell>
          <cell r="T39">
            <v>-5308693.9120067125</v>
          </cell>
          <cell r="U39">
            <v>-5358225.8784008957</v>
          </cell>
        </row>
        <row r="64">
          <cell r="G64">
            <v>0</v>
          </cell>
          <cell r="H64">
            <v>-9281748.9106376525</v>
          </cell>
          <cell r="I64">
            <v>-9394903.5553466119</v>
          </cell>
          <cell r="J64">
            <v>-9505728.666390894</v>
          </cell>
          <cell r="K64">
            <v>-9618216.154100839</v>
          </cell>
          <cell r="L64">
            <v>-9732390.9541264363</v>
          </cell>
          <cell r="M64">
            <v>-9848278.376152413</v>
          </cell>
          <cell r="N64">
            <v>-9965904.1095087826</v>
          </cell>
          <cell r="O64">
            <v>-10085294.228865497</v>
          </cell>
          <cell r="P64">
            <v>-10206475.200012561</v>
          </cell>
          <cell r="Q64">
            <v>-10329473.88572683</v>
          </cell>
          <cell r="R64">
            <v>-10454317.551726814</v>
          </cell>
          <cell r="S64">
            <v>-10581033.872716801</v>
          </cell>
          <cell r="T64">
            <v>-10669593.844018616</v>
          </cell>
          <cell r="U64">
            <v>-10759182.904915819</v>
          </cell>
        </row>
      </sheetData>
      <sheetData sheetId="22" refreshError="1"/>
      <sheetData sheetId="23" refreshError="1"/>
      <sheetData sheetId="24" refreshError="1"/>
      <sheetData sheetId="25" refreshError="1"/>
      <sheetData sheetId="26" refreshError="1">
        <row r="1">
          <cell r="E1" t="str">
            <v>Project Masseto</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row>
        <row r="33">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row>
        <row r="34">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row>
        <row r="66">
          <cell r="F66">
            <v>0</v>
          </cell>
          <cell r="G66">
            <v>0.5</v>
          </cell>
          <cell r="H66">
            <v>1</v>
          </cell>
          <cell r="I66">
            <v>1.5</v>
          </cell>
          <cell r="J66">
            <v>2</v>
          </cell>
          <cell r="K66">
            <v>2.5</v>
          </cell>
          <cell r="L66">
            <v>3</v>
          </cell>
          <cell r="M66">
            <v>3.5</v>
          </cell>
          <cell r="N66">
            <v>4</v>
          </cell>
          <cell r="O66">
            <v>4.5</v>
          </cell>
          <cell r="P66">
            <v>5</v>
          </cell>
          <cell r="Q66">
            <v>5.5</v>
          </cell>
          <cell r="R66">
            <v>6</v>
          </cell>
          <cell r="S66">
            <v>6.5</v>
          </cell>
          <cell r="T66">
            <v>7</v>
          </cell>
          <cell r="U66">
            <v>7.5</v>
          </cell>
          <cell r="V66">
            <v>8</v>
          </cell>
          <cell r="W66">
            <v>8.5</v>
          </cell>
          <cell r="X66">
            <v>9</v>
          </cell>
          <cell r="Y66">
            <v>9.5</v>
          </cell>
          <cell r="Z66">
            <v>10</v>
          </cell>
          <cell r="AA66">
            <v>10.5</v>
          </cell>
          <cell r="AB66">
            <v>11</v>
          </cell>
          <cell r="AC66">
            <v>11.5</v>
          </cell>
          <cell r="AD66">
            <v>12</v>
          </cell>
          <cell r="AE66">
            <v>12.5</v>
          </cell>
          <cell r="AF66">
            <v>13</v>
          </cell>
          <cell r="AG66">
            <v>13.5</v>
          </cell>
          <cell r="AH66">
            <v>14</v>
          </cell>
        </row>
        <row r="68">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row>
        <row r="69">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row>
        <row r="70">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sheetData sheetId="216"/>
      <sheetData sheetId="217"/>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refreshError="1"/>
      <sheetData sheetId="456" refreshError="1"/>
      <sheetData sheetId="45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 val="page 1"/>
      <sheetName val="page 5"/>
      <sheetName val="page 23"/>
      <sheetName val="page 39"/>
      <sheetName val="page 52"/>
      <sheetName val="page 71"/>
      <sheetName val="page 79"/>
      <sheetName val="page 82"/>
      <sheetName val="QUERY SIAF"/>
      <sheetName val="Search"/>
      <sheetName val="Sheet1"/>
      <sheetName val="模版"/>
      <sheetName val="A"/>
      <sheetName val="range"/>
      <sheetName val="Copa Monthly"/>
      <sheetName val="FPGV"/>
      <sheetName val="Graph IU"/>
      <sheetName val="stock"/>
      <sheetName val="total"/>
      <sheetName val="base"/>
      <sheetName val="Sele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ManagerCode"/>
      <sheetName val="PrintManager"/>
      <sheetName val="Input"/>
      <sheetName val="Perimeter Eyechart"/>
      <sheetName val="Cover"/>
      <sheetName val="Fair Market Value"/>
      <sheetName val="Description"/>
      <sheetName val="Rent Roll"/>
      <sheetName val="Annual CF"/>
      <sheetName val="Semi-An CF"/>
      <sheetName val="Calculations"/>
      <sheetName val="Money Maker"/>
      <sheetName val="Jay Mantz Presentation"/>
      <sheetName val="Consolidated CF"/>
      <sheetName val="Consolidated Annual CF"/>
      <sheetName val="Lease Flows"/>
      <sheetName val="Sum Lease Flows"/>
      <sheetName val="Assets disp"/>
      <sheetName val="Comps"/>
      <sheetName val="OdP Analysis"/>
      <sheetName val="ROLLUP"/>
      <sheetName val="Assumptions"/>
      <sheetName val="Deal CF"/>
      <sheetName val="Annual"/>
      <sheetName val="Perimeter"/>
      <sheetName val="Summary Asset"/>
      <sheetName val="Summary"/>
      <sheetName val="Equity"/>
      <sheetName val="Fees"/>
      <sheetName val="Promotes"/>
      <sheetName val="MSMC CF PRE TEMPLATE"/>
      <sheetName val="TI 1 Portfolio"/>
      <sheetName val="Olivetti"/>
      <sheetName val="Fonspa"/>
      <sheetName val="IM.SER"/>
      <sheetName val="TI 2 Portfolio"/>
      <sheetName val="TI Industrial"/>
      <sheetName val="Perimeter_Eyechart"/>
      <sheetName val="Fair_Market_Value"/>
      <sheetName val="Rent_Roll"/>
      <sheetName val="Annual_CF"/>
      <sheetName val="Semi-An_CF"/>
      <sheetName val="Money_Maker"/>
      <sheetName val="Jay_Mantz_Presentation"/>
      <sheetName val="Consolidated_CF"/>
      <sheetName val="Consolidated_Annual_CF"/>
      <sheetName val="Lease_Flows"/>
      <sheetName val="Sum_Lease_Flows"/>
      <sheetName val="Assets_disp"/>
      <sheetName val="OdP_Analysis"/>
      <sheetName val="Deal_CF"/>
      <sheetName val="Summary_Asset"/>
      <sheetName val="MSMC_CF_PRE_TEMPLATE"/>
      <sheetName val="TI_1_Portfolio"/>
      <sheetName val="IM_SER"/>
      <sheetName val="TI_2_Portfolio"/>
      <sheetName val="TI_Industrial"/>
      <sheetName val="Perimeter_Eyechart1"/>
      <sheetName val="Fair_Market_Value1"/>
      <sheetName val="Rent_Roll1"/>
      <sheetName val="Annual_CF1"/>
      <sheetName val="Semi-An_CF1"/>
      <sheetName val="Money_Maker1"/>
      <sheetName val="Jay_Mantz_Presentation1"/>
      <sheetName val="Consolidated_CF1"/>
      <sheetName val="Consolidated_Annual_CF1"/>
      <sheetName val="Lease_Flows1"/>
      <sheetName val="Sum_Lease_Flows1"/>
      <sheetName val="Assets_disp1"/>
      <sheetName val="OdP_Analysis1"/>
      <sheetName val="Deal_CF1"/>
      <sheetName val="Summary_Asset1"/>
      <sheetName val="MSMC_CF_PRE_TEMPLATE1"/>
      <sheetName val="TI_1_Portfolio1"/>
      <sheetName val="IM_SER1"/>
      <sheetName val="TI_2_Portfolio1"/>
      <sheetName val="TI_Industrial1"/>
      <sheetName val="#REF"/>
      <sheetName val="Perimeter_Eyechart2"/>
      <sheetName val="Fair_Market_Value2"/>
      <sheetName val="Rent_Roll2"/>
      <sheetName val="Annual_CF2"/>
      <sheetName val="Semi-An_CF2"/>
      <sheetName val="Money_Maker2"/>
      <sheetName val="Jay_Mantz_Presentation2"/>
      <sheetName val="Consolidated_CF2"/>
      <sheetName val="Consolidated_Annual_CF2"/>
      <sheetName val="Lease_Flows2"/>
      <sheetName val="Sum_Lease_Flows2"/>
      <sheetName val="Assets_disp2"/>
      <sheetName val="OdP_Analysis2"/>
      <sheetName val="Deal_CF2"/>
      <sheetName val="Summary_Asset2"/>
      <sheetName val="MSMC_CF_PRE_TEMPLATE2"/>
      <sheetName val="TI_1_Portfolio2"/>
      <sheetName val="IM_SER2"/>
      <sheetName val="TI_2_Portfolio2"/>
      <sheetName val="TI_Industrial2"/>
      <sheetName val="menu"/>
      <sheetName val="Lease Maturity"/>
      <sheetName val="Tenants"/>
      <sheetName val="Jay Analysis (2)"/>
      <sheetName val="Cntmrs-Recruit"/>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refreshError="1"/>
      <sheetData sheetId="22" refreshError="1">
        <row r="8">
          <cell r="H8">
            <v>0.5</v>
          </cell>
          <cell r="I8">
            <v>1</v>
          </cell>
          <cell r="J8">
            <v>1.5</v>
          </cell>
          <cell r="K8">
            <v>2</v>
          </cell>
          <cell r="L8">
            <v>2.5</v>
          </cell>
          <cell r="M8">
            <v>3</v>
          </cell>
          <cell r="N8">
            <v>3.5</v>
          </cell>
          <cell r="O8">
            <v>4</v>
          </cell>
          <cell r="P8">
            <v>4.5</v>
          </cell>
          <cell r="Q8">
            <v>5</v>
          </cell>
          <cell r="R8">
            <v>5.5</v>
          </cell>
          <cell r="S8">
            <v>6</v>
          </cell>
          <cell r="T8">
            <v>6.5</v>
          </cell>
          <cell r="U8">
            <v>7</v>
          </cell>
          <cell r="V8">
            <v>7.5</v>
          </cell>
          <cell r="W8">
            <v>8</v>
          </cell>
          <cell r="X8">
            <v>8.5</v>
          </cell>
          <cell r="Y8">
            <v>9</v>
          </cell>
          <cell r="Z8">
            <v>9.5</v>
          </cell>
          <cell r="AA8">
            <v>10</v>
          </cell>
          <cell r="AB8">
            <v>10.5</v>
          </cell>
          <cell r="AC8">
            <v>11</v>
          </cell>
          <cell r="AD8">
            <v>11.5</v>
          </cell>
          <cell r="AE8">
            <v>12</v>
          </cell>
        </row>
        <row r="160">
          <cell r="H160">
            <v>1.4737750181657063</v>
          </cell>
          <cell r="I160">
            <v>1.7193491279729762</v>
          </cell>
          <cell r="J160">
            <v>1.5550508284084341</v>
          </cell>
          <cell r="K160">
            <v>1.7492573488675498</v>
          </cell>
          <cell r="L160">
            <v>1.7647019837910667</v>
          </cell>
          <cell r="M160">
            <v>1.6478132743864338</v>
          </cell>
          <cell r="N160">
            <v>1.5373984724626211</v>
          </cell>
          <cell r="O160">
            <v>1.4099172736778856</v>
          </cell>
          <cell r="P160">
            <v>1.5728821751022692</v>
          </cell>
          <cell r="Q160">
            <v>1.590402410463855</v>
          </cell>
          <cell r="R160">
            <v>1.5870591451791174</v>
          </cell>
          <cell r="S160">
            <v>1.2705733139357105</v>
          </cell>
          <cell r="T160">
            <v>1.3770358974987935</v>
          </cell>
          <cell r="U160">
            <v>1.7358055351794928</v>
          </cell>
          <cell r="V160">
            <v>1.7479938708144189</v>
          </cell>
          <cell r="W160">
            <v>1.7600148485346896</v>
          </cell>
          <cell r="X160">
            <v>1.7980843924158725</v>
          </cell>
          <cell r="Y160">
            <v>1.8143300442453227</v>
          </cell>
          <cell r="Z160">
            <v>1.8269215023564125</v>
          </cell>
          <cell r="AA160" t="str">
            <v>--</v>
          </cell>
          <cell r="AB160" t="str">
            <v>--</v>
          </cell>
          <cell r="AC160" t="str">
            <v>--</v>
          </cell>
          <cell r="AD160" t="str">
            <v>--</v>
          </cell>
          <cell r="AE160" t="str">
            <v>--</v>
          </cell>
        </row>
        <row r="229">
          <cell r="H229">
            <v>0</v>
          </cell>
          <cell r="I229">
            <v>0</v>
          </cell>
          <cell r="J229">
            <v>3247685.4810464005</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888550640.25012267</v>
          </cell>
          <cell r="AA229">
            <v>0</v>
          </cell>
          <cell r="AB229">
            <v>0</v>
          </cell>
          <cell r="AC229">
            <v>0</v>
          </cell>
          <cell r="AD229">
            <v>0</v>
          </cell>
          <cell r="AE229">
            <v>0</v>
          </cell>
        </row>
        <row r="230">
          <cell r="H230">
            <v>17728095.015074123</v>
          </cell>
          <cell r="I230">
            <v>18122725.781243123</v>
          </cell>
          <cell r="J230">
            <v>18323886.554257125</v>
          </cell>
          <cell r="K230">
            <v>20437185.381948352</v>
          </cell>
          <cell r="L230">
            <v>20630243.602492243</v>
          </cell>
          <cell r="M230">
            <v>20689019.176773131</v>
          </cell>
          <cell r="N230">
            <v>21170987.662649669</v>
          </cell>
          <cell r="O230">
            <v>21379354.65058947</v>
          </cell>
          <cell r="P230">
            <v>21980784.398969032</v>
          </cell>
          <cell r="Q230">
            <v>22150060.115521561</v>
          </cell>
          <cell r="R230">
            <v>22618003.537762679</v>
          </cell>
          <cell r="S230">
            <v>22719927.302462734</v>
          </cell>
          <cell r="T230">
            <v>23028131.463700883</v>
          </cell>
          <cell r="U230">
            <v>23070262.912780881</v>
          </cell>
          <cell r="V230">
            <v>23112893.046401393</v>
          </cell>
          <cell r="W230">
            <v>23155024.495481394</v>
          </cell>
          <cell r="X230">
            <v>23198059.95932572</v>
          </cell>
          <cell r="Y230">
            <v>23240191.408405721</v>
          </cell>
          <cell r="Z230">
            <v>23282322.857485719</v>
          </cell>
          <cell r="AA230">
            <v>0</v>
          </cell>
          <cell r="AB230">
            <v>0</v>
          </cell>
          <cell r="AC230">
            <v>0</v>
          </cell>
          <cell r="AD230">
            <v>0</v>
          </cell>
          <cell r="AE230">
            <v>0</v>
          </cell>
        </row>
        <row r="231">
          <cell r="H231">
            <v>1399586.4485584833</v>
          </cell>
          <cell r="I231">
            <v>1409747.3144990653</v>
          </cell>
          <cell r="J231">
            <v>1404634.2336116205</v>
          </cell>
          <cell r="K231">
            <v>1402905.7824910821</v>
          </cell>
          <cell r="L231">
            <v>1395701.4608406294</v>
          </cell>
          <cell r="M231">
            <v>1378905.5215999626</v>
          </cell>
          <cell r="N231">
            <v>1392337.6474732705</v>
          </cell>
          <cell r="O231">
            <v>1386226.8092082406</v>
          </cell>
          <cell r="P231">
            <v>1408191.882403193</v>
          </cell>
          <cell r="Q231">
            <v>1399288.8104676439</v>
          </cell>
          <cell r="R231">
            <v>1411719.1460812793</v>
          </cell>
          <cell r="S231">
            <v>1398005.2204419815</v>
          </cell>
          <cell r="T231">
            <v>1399025.6088411186</v>
          </cell>
          <cell r="U231">
            <v>1381040.8035146743</v>
          </cell>
          <cell r="V231">
            <v>1363091.6185125518</v>
          </cell>
          <cell r="W231">
            <v>1345106.8131861072</v>
          </cell>
          <cell r="X231">
            <v>1327186.5803428288</v>
          </cell>
          <cell r="Y231">
            <v>1309201.7750163842</v>
          </cell>
          <cell r="Z231">
            <v>1291216.9696899399</v>
          </cell>
          <cell r="AA231">
            <v>0</v>
          </cell>
          <cell r="AB231">
            <v>0</v>
          </cell>
          <cell r="AC231">
            <v>0</v>
          </cell>
          <cell r="AD231">
            <v>0</v>
          </cell>
          <cell r="AE231">
            <v>0</v>
          </cell>
        </row>
        <row r="232">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170942225.68181095</v>
          </cell>
          <cell r="AA232">
            <v>0</v>
          </cell>
          <cell r="AB232">
            <v>0</v>
          </cell>
          <cell r="AC232">
            <v>0</v>
          </cell>
          <cell r="AD232">
            <v>0</v>
          </cell>
          <cell r="AE232">
            <v>0</v>
          </cell>
        </row>
        <row r="233">
          <cell r="H233">
            <v>-2988465.9690557648</v>
          </cell>
          <cell r="I233">
            <v>3471635.7824390237</v>
          </cell>
          <cell r="J233">
            <v>-2979961.7365451097</v>
          </cell>
          <cell r="K233">
            <v>5831511.5666156895</v>
          </cell>
          <cell r="L233">
            <v>7545776.5418986697</v>
          </cell>
          <cell r="M233">
            <v>1240371.0414259443</v>
          </cell>
          <cell r="N233">
            <v>1886329.1113568514</v>
          </cell>
          <cell r="O233">
            <v>-4368397.6955217412</v>
          </cell>
          <cell r="P233">
            <v>3387710.1355753047</v>
          </cell>
          <cell r="Q233">
            <v>1000496.2893628813</v>
          </cell>
          <cell r="R233">
            <v>4658639.2128401091</v>
          </cell>
          <cell r="S233">
            <v>-4137912.8107186775</v>
          </cell>
          <cell r="T233">
            <v>810301.92089711665</v>
          </cell>
          <cell r="U233">
            <v>8744113.1081254128</v>
          </cell>
          <cell r="V233">
            <v>9046820.1948352847</v>
          </cell>
          <cell r="W233">
            <v>9333110.9888618737</v>
          </cell>
          <cell r="X233">
            <v>10216815.295178365</v>
          </cell>
          <cell r="Y233">
            <v>10608726.216928339</v>
          </cell>
          <cell r="Z233">
            <v>302546997.42842591</v>
          </cell>
          <cell r="AA233">
            <v>0</v>
          </cell>
          <cell r="AB233">
            <v>0</v>
          </cell>
          <cell r="AC233">
            <v>0</v>
          </cell>
          <cell r="AD233">
            <v>0</v>
          </cell>
          <cell r="AE233">
            <v>0</v>
          </cell>
        </row>
      </sheetData>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ManagerCode"/>
      <sheetName val="PrintManager"/>
      <sheetName val="Input"/>
      <sheetName val="Perimeter Eyechart"/>
      <sheetName val="Cover"/>
      <sheetName val="Fair Market Value"/>
      <sheetName val="Description"/>
      <sheetName val="Rent Roll"/>
      <sheetName val="Annual CF"/>
      <sheetName val="Semi-An CF"/>
      <sheetName val="Calculations"/>
      <sheetName val="Money Maker"/>
      <sheetName val="Jay Mantz Presentation"/>
      <sheetName val="Consolidated CF"/>
      <sheetName val="Consolidated Annual CF"/>
      <sheetName val="Lease Flows"/>
      <sheetName val="Sum Lease Flows"/>
      <sheetName val="Assets disp"/>
      <sheetName val="Comps"/>
      <sheetName val="OdP Analysis"/>
      <sheetName val="ROLLUP"/>
      <sheetName val="Assumptions"/>
      <sheetName val="Deal CF"/>
      <sheetName val="Annual"/>
      <sheetName val="Perimeter"/>
      <sheetName val="Summary Asset"/>
      <sheetName val="Summary"/>
      <sheetName val="Equity"/>
      <sheetName val="Fees"/>
      <sheetName val="Promotes"/>
      <sheetName val="MSMC CF PRE TEMPLATE"/>
      <sheetName val="TI 1 Portfolio"/>
      <sheetName val="Olivetti"/>
      <sheetName val="Fonspa"/>
      <sheetName val="IM.SER"/>
      <sheetName val="TI 2 Portfolio"/>
      <sheetName val="TI Industrial"/>
      <sheetName val="Perimeter_Eyechart"/>
      <sheetName val="Fair_Market_Value"/>
      <sheetName val="Rent_Roll"/>
      <sheetName val="Annual_CF"/>
      <sheetName val="Semi-An_CF"/>
      <sheetName val="Money_Maker"/>
      <sheetName val="Jay_Mantz_Presentation"/>
      <sheetName val="Consolidated_CF"/>
      <sheetName val="Consolidated_Annual_CF"/>
      <sheetName val="Lease_Flows"/>
      <sheetName val="Sum_Lease_Flows"/>
      <sheetName val="Assets_disp"/>
      <sheetName val="OdP_Analysis"/>
      <sheetName val="Deal_CF"/>
      <sheetName val="Summary_Asset"/>
      <sheetName val="MSMC_CF_PRE_TEMPLATE"/>
      <sheetName val="TI_1_Portfolio"/>
      <sheetName val="IM_SER"/>
      <sheetName val="TI_2_Portfolio"/>
      <sheetName val="TI_Industrial"/>
      <sheetName val="Perimeter_Eyechart1"/>
      <sheetName val="Fair_Market_Value1"/>
      <sheetName val="Rent_Roll1"/>
      <sheetName val="Annual_CF1"/>
      <sheetName val="Semi-An_CF1"/>
      <sheetName val="Money_Maker1"/>
      <sheetName val="Jay_Mantz_Presentation1"/>
      <sheetName val="Consolidated_CF1"/>
      <sheetName val="Consolidated_Annual_CF1"/>
      <sheetName val="Lease_Flows1"/>
      <sheetName val="Sum_Lease_Flows1"/>
      <sheetName val="Assets_disp1"/>
      <sheetName val="OdP_Analysis1"/>
      <sheetName val="Deal_CF1"/>
      <sheetName val="Summary_Asset1"/>
      <sheetName val="MSMC_CF_PRE_TEMPLATE1"/>
      <sheetName val="TI_1_Portfolio1"/>
      <sheetName val="IM_SER1"/>
      <sheetName val="TI_2_Portfolio1"/>
      <sheetName val="TI_Industrial1"/>
      <sheetName val="#REF"/>
      <sheetName val="Perimeter_Eyechart2"/>
      <sheetName val="Fair_Market_Value2"/>
      <sheetName val="Rent_Roll2"/>
      <sheetName val="Annual_CF2"/>
      <sheetName val="Semi-An_CF2"/>
      <sheetName val="Money_Maker2"/>
      <sheetName val="Jay_Mantz_Presentation2"/>
      <sheetName val="Consolidated_CF2"/>
      <sheetName val="Consolidated_Annual_CF2"/>
      <sheetName val="Lease_Flows2"/>
      <sheetName val="Sum_Lease_Flows2"/>
      <sheetName val="Assets_disp2"/>
      <sheetName val="OdP_Analysis2"/>
      <sheetName val="Deal_CF2"/>
      <sheetName val="Summary_Asset2"/>
      <sheetName val="MSMC_CF_PRE_TEMPLATE2"/>
      <sheetName val="TI_1_Portfolio2"/>
      <sheetName val="IM_SER2"/>
      <sheetName val="TI_2_Portfolio2"/>
      <sheetName val="TI_Industrial2"/>
      <sheetName val="menu"/>
      <sheetName val="Lease Maturity"/>
      <sheetName val="Tenants"/>
      <sheetName val="Jay Analysis (2)"/>
      <sheetName val="Cntmrs-Recruit"/>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refreshError="1"/>
      <sheetData sheetId="22" refreshError="1">
        <row r="8">
          <cell r="H8">
            <v>0.5</v>
          </cell>
          <cell r="I8">
            <v>1</v>
          </cell>
          <cell r="J8">
            <v>1.5</v>
          </cell>
          <cell r="K8">
            <v>2</v>
          </cell>
          <cell r="L8">
            <v>2.5</v>
          </cell>
          <cell r="M8">
            <v>3</v>
          </cell>
          <cell r="N8">
            <v>3.5</v>
          </cell>
          <cell r="O8">
            <v>4</v>
          </cell>
          <cell r="P8">
            <v>4.5</v>
          </cell>
          <cell r="Q8">
            <v>5</v>
          </cell>
          <cell r="R8">
            <v>5.5</v>
          </cell>
          <cell r="S8">
            <v>6</v>
          </cell>
          <cell r="T8">
            <v>6.5</v>
          </cell>
          <cell r="U8">
            <v>7</v>
          </cell>
          <cell r="V8">
            <v>7.5</v>
          </cell>
          <cell r="W8">
            <v>8</v>
          </cell>
          <cell r="X8">
            <v>8.5</v>
          </cell>
          <cell r="Y8">
            <v>9</v>
          </cell>
          <cell r="Z8">
            <v>9.5</v>
          </cell>
          <cell r="AA8">
            <v>10</v>
          </cell>
          <cell r="AB8">
            <v>10.5</v>
          </cell>
          <cell r="AC8">
            <v>11</v>
          </cell>
          <cell r="AD8">
            <v>11.5</v>
          </cell>
          <cell r="AE8">
            <v>12</v>
          </cell>
        </row>
        <row r="160">
          <cell r="H160">
            <v>1.4737750181657063</v>
          </cell>
          <cell r="I160">
            <v>1.7193491279729762</v>
          </cell>
          <cell r="J160">
            <v>1.5550508284084341</v>
          </cell>
          <cell r="K160">
            <v>1.7492573488675498</v>
          </cell>
          <cell r="L160">
            <v>1.7647019837910667</v>
          </cell>
          <cell r="M160">
            <v>1.6478132743864338</v>
          </cell>
          <cell r="N160">
            <v>1.5373984724626211</v>
          </cell>
          <cell r="O160">
            <v>1.4099172736778856</v>
          </cell>
          <cell r="P160">
            <v>1.5728821751022692</v>
          </cell>
          <cell r="Q160">
            <v>1.590402410463855</v>
          </cell>
          <cell r="R160">
            <v>1.5870591451791174</v>
          </cell>
          <cell r="S160">
            <v>1.2705733139357105</v>
          </cell>
          <cell r="T160">
            <v>1.3770358974987935</v>
          </cell>
          <cell r="U160">
            <v>1.7358055351794928</v>
          </cell>
          <cell r="V160">
            <v>1.7479938708144189</v>
          </cell>
          <cell r="W160">
            <v>1.7600148485346896</v>
          </cell>
          <cell r="X160">
            <v>1.7980843924158725</v>
          </cell>
          <cell r="Y160">
            <v>1.8143300442453227</v>
          </cell>
          <cell r="Z160">
            <v>1.8269215023564125</v>
          </cell>
          <cell r="AA160" t="str">
            <v>--</v>
          </cell>
          <cell r="AB160" t="str">
            <v>--</v>
          </cell>
          <cell r="AC160" t="str">
            <v>--</v>
          </cell>
          <cell r="AD160" t="str">
            <v>--</v>
          </cell>
          <cell r="AE160" t="str">
            <v>--</v>
          </cell>
        </row>
        <row r="229">
          <cell r="H229">
            <v>0</v>
          </cell>
          <cell r="I229">
            <v>0</v>
          </cell>
          <cell r="J229">
            <v>3247685.4810464005</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888550640.25012267</v>
          </cell>
          <cell r="AA229">
            <v>0</v>
          </cell>
          <cell r="AB229">
            <v>0</v>
          </cell>
          <cell r="AC229">
            <v>0</v>
          </cell>
          <cell r="AD229">
            <v>0</v>
          </cell>
          <cell r="AE229">
            <v>0</v>
          </cell>
        </row>
        <row r="230">
          <cell r="H230">
            <v>17728095.015074123</v>
          </cell>
          <cell r="I230">
            <v>18122725.781243123</v>
          </cell>
          <cell r="J230">
            <v>18323886.554257125</v>
          </cell>
          <cell r="K230">
            <v>20437185.381948352</v>
          </cell>
          <cell r="L230">
            <v>20630243.602492243</v>
          </cell>
          <cell r="M230">
            <v>20689019.176773131</v>
          </cell>
          <cell r="N230">
            <v>21170987.662649669</v>
          </cell>
          <cell r="O230">
            <v>21379354.65058947</v>
          </cell>
          <cell r="P230">
            <v>21980784.398969032</v>
          </cell>
          <cell r="Q230">
            <v>22150060.115521561</v>
          </cell>
          <cell r="R230">
            <v>22618003.537762679</v>
          </cell>
          <cell r="S230">
            <v>22719927.302462734</v>
          </cell>
          <cell r="T230">
            <v>23028131.463700883</v>
          </cell>
          <cell r="U230">
            <v>23070262.912780881</v>
          </cell>
          <cell r="V230">
            <v>23112893.046401393</v>
          </cell>
          <cell r="W230">
            <v>23155024.495481394</v>
          </cell>
          <cell r="X230">
            <v>23198059.95932572</v>
          </cell>
          <cell r="Y230">
            <v>23240191.408405721</v>
          </cell>
          <cell r="Z230">
            <v>23282322.857485719</v>
          </cell>
          <cell r="AA230">
            <v>0</v>
          </cell>
          <cell r="AB230">
            <v>0</v>
          </cell>
          <cell r="AC230">
            <v>0</v>
          </cell>
          <cell r="AD230">
            <v>0</v>
          </cell>
          <cell r="AE230">
            <v>0</v>
          </cell>
        </row>
        <row r="231">
          <cell r="H231">
            <v>1399586.4485584833</v>
          </cell>
          <cell r="I231">
            <v>1409747.3144990653</v>
          </cell>
          <cell r="J231">
            <v>1404634.2336116205</v>
          </cell>
          <cell r="K231">
            <v>1402905.7824910821</v>
          </cell>
          <cell r="L231">
            <v>1395701.4608406294</v>
          </cell>
          <cell r="M231">
            <v>1378905.5215999626</v>
          </cell>
          <cell r="N231">
            <v>1392337.6474732705</v>
          </cell>
          <cell r="O231">
            <v>1386226.8092082406</v>
          </cell>
          <cell r="P231">
            <v>1408191.882403193</v>
          </cell>
          <cell r="Q231">
            <v>1399288.8104676439</v>
          </cell>
          <cell r="R231">
            <v>1411719.1460812793</v>
          </cell>
          <cell r="S231">
            <v>1398005.2204419815</v>
          </cell>
          <cell r="T231">
            <v>1399025.6088411186</v>
          </cell>
          <cell r="U231">
            <v>1381040.8035146743</v>
          </cell>
          <cell r="V231">
            <v>1363091.6185125518</v>
          </cell>
          <cell r="W231">
            <v>1345106.8131861072</v>
          </cell>
          <cell r="X231">
            <v>1327186.5803428288</v>
          </cell>
          <cell r="Y231">
            <v>1309201.7750163842</v>
          </cell>
          <cell r="Z231">
            <v>1291216.9696899399</v>
          </cell>
          <cell r="AA231">
            <v>0</v>
          </cell>
          <cell r="AB231">
            <v>0</v>
          </cell>
          <cell r="AC231">
            <v>0</v>
          </cell>
          <cell r="AD231">
            <v>0</v>
          </cell>
          <cell r="AE231">
            <v>0</v>
          </cell>
        </row>
        <row r="232">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170942225.68181095</v>
          </cell>
          <cell r="AA232">
            <v>0</v>
          </cell>
          <cell r="AB232">
            <v>0</v>
          </cell>
          <cell r="AC232">
            <v>0</v>
          </cell>
          <cell r="AD232">
            <v>0</v>
          </cell>
          <cell r="AE232">
            <v>0</v>
          </cell>
        </row>
        <row r="233">
          <cell r="H233">
            <v>-2988465.9690557648</v>
          </cell>
          <cell r="I233">
            <v>3471635.7824390237</v>
          </cell>
          <cell r="J233">
            <v>-2979961.7365451097</v>
          </cell>
          <cell r="K233">
            <v>5831511.5666156895</v>
          </cell>
          <cell r="L233">
            <v>7545776.5418986697</v>
          </cell>
          <cell r="M233">
            <v>1240371.0414259443</v>
          </cell>
          <cell r="N233">
            <v>1886329.1113568514</v>
          </cell>
          <cell r="O233">
            <v>-4368397.6955217412</v>
          </cell>
          <cell r="P233">
            <v>3387710.1355753047</v>
          </cell>
          <cell r="Q233">
            <v>1000496.2893628813</v>
          </cell>
          <cell r="R233">
            <v>4658639.2128401091</v>
          </cell>
          <cell r="S233">
            <v>-4137912.8107186775</v>
          </cell>
          <cell r="T233">
            <v>810301.92089711665</v>
          </cell>
          <cell r="U233">
            <v>8744113.1081254128</v>
          </cell>
          <cell r="V233">
            <v>9046820.1948352847</v>
          </cell>
          <cell r="W233">
            <v>9333110.9888618737</v>
          </cell>
          <cell r="X233">
            <v>10216815.295178365</v>
          </cell>
          <cell r="Y233">
            <v>10608726.216928339</v>
          </cell>
          <cell r="Z233">
            <v>302546997.42842591</v>
          </cell>
          <cell r="AA233">
            <v>0</v>
          </cell>
          <cell r="AB233">
            <v>0</v>
          </cell>
          <cell r="AC233">
            <v>0</v>
          </cell>
          <cell r="AD233">
            <v>0</v>
          </cell>
          <cell r="AE233">
            <v>0</v>
          </cell>
        </row>
      </sheetData>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 val="page 1"/>
      <sheetName val="page 5"/>
      <sheetName val="page 23"/>
      <sheetName val="page 39"/>
      <sheetName val="page 52"/>
      <sheetName val="page 71"/>
      <sheetName val="page 79"/>
      <sheetName val="page 82"/>
      <sheetName val="QUERY SIAF"/>
      <sheetName val="Search"/>
      <sheetName val="Sheet1"/>
      <sheetName val="模版"/>
      <sheetName val="A"/>
      <sheetName val="range"/>
      <sheetName val="Copa Monthly"/>
      <sheetName val="FPGV"/>
      <sheetName val="Graph IU"/>
      <sheetName val="stock"/>
      <sheetName val="total"/>
      <sheetName val="base"/>
      <sheetName val="Sele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 val="page 1"/>
      <sheetName val="page 5"/>
      <sheetName val="page 23"/>
      <sheetName val="page 39"/>
      <sheetName val="page 52"/>
      <sheetName val="page 71"/>
      <sheetName val="page 79"/>
      <sheetName val="page 82"/>
      <sheetName val="QUERY SIAF"/>
      <sheetName val="Search"/>
      <sheetName val="Sheet1"/>
      <sheetName val="模版"/>
      <sheetName val="A"/>
      <sheetName val="range"/>
      <sheetName val="Copa Monthly"/>
      <sheetName val="FPGV"/>
      <sheetName val="Graph IU"/>
      <sheetName val="stock"/>
      <sheetName val="total"/>
      <sheetName val="base"/>
      <sheetName val="Sele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 val="page 1"/>
      <sheetName val="page 5"/>
      <sheetName val="page 23"/>
      <sheetName val="page 39"/>
      <sheetName val="page 52"/>
      <sheetName val="page 71"/>
      <sheetName val="page 79"/>
      <sheetName val="page 82"/>
      <sheetName val="QUERY SIAF"/>
      <sheetName val="Search"/>
      <sheetName val="Sheet1"/>
      <sheetName val="模版"/>
      <sheetName val="A"/>
      <sheetName val="range"/>
      <sheetName val="Copa Monthly"/>
      <sheetName val="FPGV"/>
      <sheetName val="Graph IU"/>
      <sheetName val="stock"/>
      <sheetName val="total"/>
      <sheetName val="base"/>
      <sheetName val="Selections"/>
      <sheetName val="Start"/>
      <sheetName val="HFM_Var"/>
      <sheetName val="Unit-Chart"/>
      <sheetName val="Unit"/>
      <sheetName val="Monthly Report"/>
      <sheetName val="入荷予定-1st"/>
      <sheetName val="GR.MESC."/>
      <sheetName val="GR.SEM.VARI"/>
      <sheetName val="GR.TEX"/>
      <sheetName val="GR.P.F."/>
      <sheetName val="WASTE"/>
      <sheetName val="page_2"/>
      <sheetName val="page_1"/>
      <sheetName val="page_5"/>
      <sheetName val="page_23"/>
      <sheetName val="page_39"/>
      <sheetName val="page_52"/>
      <sheetName val="page_71"/>
      <sheetName val="page_79"/>
      <sheetName val="page_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 val="page 1"/>
      <sheetName val="page 5"/>
      <sheetName val="page 23"/>
      <sheetName val="page 39"/>
      <sheetName val="page 52"/>
      <sheetName val="page 71"/>
      <sheetName val="page 79"/>
      <sheetName val="page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 val="page 1"/>
      <sheetName val="page 5"/>
      <sheetName val="page 23"/>
      <sheetName val="page 39"/>
      <sheetName val="page 52"/>
      <sheetName val="page 71"/>
      <sheetName val="page 79"/>
      <sheetName val="page 82"/>
      <sheetName val="QUERY SIAF"/>
      <sheetName val="Search"/>
      <sheetName val="Sheet1"/>
      <sheetName val="模版"/>
      <sheetName val="A"/>
      <sheetName val="range"/>
      <sheetName val="Copa Monthly"/>
      <sheetName val="FPGV"/>
      <sheetName val="Graph IU"/>
      <sheetName val="stock"/>
      <sheetName val="total"/>
      <sheetName val="base"/>
      <sheetName val="Selections"/>
      <sheetName val="GR.MESC."/>
      <sheetName val="GR.SEM.VARI"/>
      <sheetName val="GR.TEX"/>
      <sheetName val="GR.P.F."/>
      <sheetName val="WASTE"/>
      <sheetName val="Start"/>
      <sheetName val="HFM_Var"/>
      <sheetName val="Unit-Chart"/>
      <sheetName val="Unit"/>
      <sheetName val="Monthly Report"/>
      <sheetName val="入荷予定-1st"/>
      <sheetName val="page_2"/>
      <sheetName val="page_1"/>
      <sheetName val="page_5"/>
      <sheetName val="page_23"/>
      <sheetName val="page_39"/>
      <sheetName val="page_52"/>
      <sheetName val="page_71"/>
      <sheetName val="page_79"/>
      <sheetName val="page_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 val="page 1"/>
      <sheetName val="page 5"/>
      <sheetName val="page 23"/>
      <sheetName val="page 39"/>
      <sheetName val="page 52"/>
      <sheetName val="page 71"/>
      <sheetName val="page 79"/>
      <sheetName val="page 82"/>
      <sheetName val="Selections"/>
      <sheetName val="QUERY SIAF"/>
      <sheetName val="Search"/>
      <sheetName val="Sheet1"/>
      <sheetName val="模版"/>
      <sheetName val="A"/>
      <sheetName val="range"/>
      <sheetName val="Copa Monthly"/>
      <sheetName val="FPGV"/>
      <sheetName val="Graph IU"/>
      <sheetName val="stock"/>
      <sheetName val="total"/>
      <sheetName val="base"/>
      <sheetName val="Start"/>
      <sheetName val="HFM_Var"/>
      <sheetName val="Unit-Chart"/>
      <sheetName val="Unit"/>
      <sheetName val="Monthly Report"/>
      <sheetName val="入荷予定-1st"/>
      <sheetName val="GR.MESC."/>
      <sheetName val="GR.SEM.VARI"/>
      <sheetName val="GR.TEX"/>
      <sheetName val="GR.P.F."/>
      <sheetName val="WASTE"/>
      <sheetName val="page_2"/>
      <sheetName val="page_1"/>
      <sheetName val="page_5"/>
      <sheetName val="page_23"/>
      <sheetName val="page_39"/>
      <sheetName val="page_52"/>
      <sheetName val="page_71"/>
      <sheetName val="page_79"/>
      <sheetName val="page_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
      <sheetName val="CAFNEW"/>
      <sheetName val="RILAV"/>
      <sheetName val="ICONE"/>
      <sheetName val="TEX"/>
      <sheetName val="COP"/>
      <sheetName val="WASTE"/>
      <sheetName val="GR.MESC."/>
      <sheetName val="GR.TEX"/>
      <sheetName val="GR.SEM.VARI"/>
      <sheetName val="GR.P.F."/>
      <sheetName val="COSTISTD"/>
      <sheetName val="Module1"/>
      <sheetName val="A"/>
      <sheetName val="GR_MESC_"/>
      <sheetName val="GR_TEX"/>
      <sheetName val="GR_SEM_VARI"/>
      <sheetName val="GR_P_F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2"/>
      <sheetName val="page 1"/>
      <sheetName val="page 5"/>
      <sheetName val="page 23"/>
      <sheetName val="page 39"/>
      <sheetName val="page 52"/>
      <sheetName val="page 71"/>
      <sheetName val="page 79"/>
      <sheetName val="page 82"/>
    </sheetNames>
    <sheetDataSet>
      <sheetData sheetId="0"/>
      <sheetData sheetId="1"/>
      <sheetData sheetId="2"/>
      <sheetData sheetId="3"/>
      <sheetData sheetId="4"/>
      <sheetData sheetId="5"/>
      <sheetData sheetId="6"/>
      <sheetData sheetId="7"/>
      <sheetData sheetId="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Truck"/>
      <sheetName val="Dati"/>
      <sheetName val="模版"/>
      <sheetName val="page 1"/>
      <sheetName val="A"/>
      <sheetName val="Sheet1"/>
      <sheetName val="range"/>
      <sheetName val="Search"/>
      <sheetName val="Base"/>
      <sheetName val="total"/>
      <sheetName val="Copa Monthly"/>
      <sheetName val="stock"/>
      <sheetName val="QUERY SIAF"/>
      <sheetName val="FPGV"/>
      <sheetName val="ACT AGRO OE"/>
      <sheetName val="ACT OTR OE"/>
      <sheetName val="MP AGRO OE"/>
      <sheetName val="MP OTR REPL"/>
      <sheetName val="PY AGRO OE"/>
      <sheetName val="PY OTR REPL"/>
      <sheetName val="Data"/>
      <sheetName val="Detail"/>
      <sheetName val="OEXS Yield trend comparison"/>
      <sheetName val="Yield OE all sizes 2020"/>
      <sheetName val="Yield OEXS sizes 2020"/>
      <sheetName val="Yield OEXS critiche 2020"/>
      <sheetName val="critical "/>
      <sheetName val="cut strategy"/>
      <sheetName val="Cut Strategy R06 vs MP"/>
      <sheetName val="Silao "/>
      <sheetName val="Yield OEXS generico 2018"/>
      <sheetName val="Slatina"/>
      <sheetName val="economics CUT"/>
      <sheetName val="page_1"/>
      <sheetName val="Copa_Monthly"/>
      <sheetName val="QUERY_SIAF"/>
      <sheetName val="ACT_AGRO_OE"/>
      <sheetName val="ACT_OTR_OE"/>
      <sheetName val="MP_AGRO_OE"/>
      <sheetName val="MP_OTR_REPL"/>
      <sheetName val="PY_AGRO_OE"/>
      <sheetName val="PY_OTR_REPL"/>
      <sheetName val="OEXS_Yield_trend_comparison"/>
      <sheetName val="Yield_OE_all_sizes_2020"/>
      <sheetName val="Yield_OEXS_sizes_2020"/>
      <sheetName val="Yield_OEXS_critiche_2020"/>
      <sheetName val="critical_"/>
      <sheetName val="cut_strategy"/>
      <sheetName val="Cut_Strategy_R06_vs_MP"/>
      <sheetName val="Silao_"/>
      <sheetName val="Yield_OEXS_generico_2018"/>
      <sheetName val="economics_CUT"/>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Istruzioni"/>
      <sheetName val="Sheet1"/>
      <sheetName val="Serie_Grafico"/>
      <sheetName val="Grafico"/>
      <sheetName val="Dati"/>
      <sheetName val="b"/>
      <sheetName val="All OE "/>
      <sheetName val="OEXS"/>
      <sheetName val="CRITICHE"/>
      <sheetName val="summary_table"/>
      <sheetName val="IP_all"/>
      <sheetName val="Summary"/>
      <sheetName val="Single ip"/>
      <sheetName val="Critical List July-Sept 2020"/>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OLLUP"/>
      <sheetName val="Input"/>
      <sheetName val="Description"/>
      <sheetName val="Annual CF"/>
      <sheetName val="Lease Flows"/>
      <sheetName val="Sum Lease Flows"/>
      <sheetName val="Semi-An CF"/>
      <sheetName val="Rent Roll"/>
      <sheetName val="From Lease DB"/>
      <sheetName val="Cover"/>
      <sheetName val="Lazard Database"/>
      <sheetName val="Returns"/>
      <sheetName val="Pre-InputPage"/>
      <sheetName val="Sqm Expiry by Type"/>
      <sheetName val="Book Value"/>
      <sheetName val="Semi-An CF (0)"/>
      <sheetName val="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OLLUP"/>
      <sheetName val="Input"/>
      <sheetName val="Description"/>
      <sheetName val="Annual CF"/>
      <sheetName val="Lease Flows"/>
      <sheetName val="Sum Lease Flows"/>
      <sheetName val="Semi-An CF"/>
      <sheetName val="Rent Roll"/>
      <sheetName val="From Lease DB"/>
      <sheetName val="Cover"/>
      <sheetName val="Lazard Database"/>
      <sheetName val="Returns"/>
      <sheetName val="Pre-InputPage"/>
      <sheetName val="Sqm Expiry by Type"/>
      <sheetName val="Book Value"/>
      <sheetName val="Semi-An CF (0)"/>
      <sheetName val="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euro_000"/>
      <sheetName val="euro_kg"/>
      <sheetName val="grafici_000"/>
      <sheetName val="grafici_kg"/>
      <sheetName val="tabella_tons&amp;caf&amp;Ctr"/>
      <sheetName val="mese__all_steel_000"/>
      <sheetName val="mese__all_steel_VAL_ASSOLUT1"/>
      <sheetName val="mese__all_steel_VAL_ASSOLUT2"/>
      <sheetName val="mese__all_steel_000lc"/>
      <sheetName val="progressivo__all_steel_000"/>
      <sheetName val="progressivo__all_steel_000lc"/>
      <sheetName val="mese__x_ply_000"/>
      <sheetName val="mese__x_ply_000lc"/>
      <sheetName val="progressivo__x_ply_000"/>
      <sheetName val="progressivo__x_ply_000lc"/>
      <sheetName val="mese__totale_000"/>
      <sheetName val="progressivo__totale_000"/>
      <sheetName val="mese__all_steel_kg"/>
      <sheetName val="progressivo__all_steel_kg"/>
      <sheetName val="mese__x_ply_kg"/>
      <sheetName val="progressivo__x_ply_kg"/>
      <sheetName val="mese__totale_kg"/>
      <sheetName val="progressivo__totale_kg"/>
      <sheetName val="POMATI_CHECK"/>
      <sheetName val="QUERY SIAF"/>
      <sheetName val="Sheet7"/>
      <sheetName val="Sheet8"/>
      <sheetName val="Sheet9"/>
      <sheetName val="Sheet10"/>
      <sheetName val="Sheet11"/>
      <sheetName val="Sheet12"/>
      <sheetName val="tabella_tons_caf_Ctr"/>
      <sheetName val="Sheet13"/>
      <sheetName val="Sheet14"/>
      <sheetName val="Sheet15"/>
      <sheetName val="Sheet16"/>
      <sheetName val="FPGV"/>
      <sheetName val="Search"/>
      <sheetName val="page 1"/>
      <sheetName val="PDG12"/>
      <sheetName val="QUERY_SIAF"/>
      <sheetName val="Mon_vs_O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sheetName val="page 1"/>
      <sheetName val="ab1"/>
      <sheetName val="ab10"/>
      <sheetName val="ab11"/>
      <sheetName val="ab12"/>
      <sheetName val="ab2"/>
      <sheetName val="ab3"/>
      <sheetName val="ab4"/>
      <sheetName val="ab5"/>
      <sheetName val="ab6"/>
      <sheetName val="ab7"/>
      <sheetName val="ab8"/>
      <sheetName val="ab9"/>
      <sheetName val="er1"/>
      <sheetName val="er10"/>
      <sheetName val="er11"/>
      <sheetName val="er12"/>
      <sheetName val="er2"/>
      <sheetName val="er3"/>
      <sheetName val="er4"/>
      <sheetName val="er5"/>
      <sheetName val="er6"/>
      <sheetName val="er7"/>
      <sheetName val="er8"/>
      <sheetName val="er9"/>
      <sheetName val="ldb1"/>
      <sheetName val="ldb10"/>
      <sheetName val="ldb11"/>
      <sheetName val="ldb12"/>
      <sheetName val="ldb2"/>
      <sheetName val="ldb3"/>
      <sheetName val="ldb4"/>
      <sheetName val="ldb5"/>
      <sheetName val="ldb6"/>
      <sheetName val="ldb7"/>
      <sheetName val="ldb8"/>
      <sheetName val="ldb9"/>
      <sheetName val="sdb1"/>
      <sheetName val="sdb10"/>
      <sheetName val="sdb11"/>
      <sheetName val="sdb12"/>
      <sheetName val="sdb2"/>
      <sheetName val="sdb3"/>
      <sheetName val="sdb4"/>
      <sheetName val="sdb5"/>
      <sheetName val="sdb6"/>
      <sheetName val="sdb7"/>
      <sheetName val="sdb8"/>
      <sheetName val="sdb9"/>
      <sheetName val="page_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ngabe ASS"/>
      <sheetName val="db"/>
      <sheetName val="CIS"/>
      <sheetName val="Eingabe_ASS"/>
      <sheetName val="page 1"/>
    </sheetNames>
    <sheetDataSet>
      <sheetData sheetId="0" refreshError="1">
        <row r="5">
          <cell r="A5">
            <v>98</v>
          </cell>
        </row>
        <row r="6">
          <cell r="A6">
            <v>99</v>
          </cell>
        </row>
        <row r="7">
          <cell r="A7" t="str">
            <v>Jan</v>
          </cell>
        </row>
        <row r="8">
          <cell r="A8" t="str">
            <v>Feb</v>
          </cell>
        </row>
        <row r="9">
          <cell r="A9" t="str">
            <v>Mär</v>
          </cell>
        </row>
        <row r="10">
          <cell r="A10" t="str">
            <v>Apr</v>
          </cell>
        </row>
        <row r="11">
          <cell r="A11" t="str">
            <v>Mai</v>
          </cell>
        </row>
        <row r="12">
          <cell r="A12" t="str">
            <v>Jun</v>
          </cell>
        </row>
        <row r="13">
          <cell r="A13" t="str">
            <v>Jul</v>
          </cell>
        </row>
        <row r="14">
          <cell r="A14" t="str">
            <v>Aug</v>
          </cell>
        </row>
        <row r="15">
          <cell r="A15" t="str">
            <v>Sep</v>
          </cell>
        </row>
        <row r="16">
          <cell r="A16" t="str">
            <v>Okt</v>
          </cell>
        </row>
        <row r="17">
          <cell r="A17" t="str">
            <v>Nov</v>
          </cell>
        </row>
        <row r="18">
          <cell r="A18" t="str">
            <v>Dez</v>
          </cell>
        </row>
      </sheetData>
      <sheetData sheetId="1" refreshError="1"/>
      <sheetData sheetId="2" refreshError="1"/>
      <sheetData sheetId="3">
        <row r="5">
          <cell r="A5">
            <v>98</v>
          </cell>
        </row>
      </sheetData>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G_ListeControles"/>
      <sheetName val="SIG_VOCENT"/>
      <sheetName val="SIG_LANGUE"/>
      <sheetName val="SIG_VOCABLE"/>
      <sheetName val="IMCERIC"/>
      <sheetName val="IMCERIC (Header)"/>
      <sheetName val="SIG_Module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NEWP&amp;Cspa - CE 2021"/>
      <sheetName val="NEWP&amp;Cspa - BS"/>
      <sheetName val="ANDAMENTI TRIMESTRALI"/>
      <sheetName val="SPACCATURA VENDITE"/>
      <sheetName val="varianti vendite tyre"/>
      <sheetName val="aree "/>
      <sheetName val="VARIANTI PBIT"/>
      <sheetName val="NEWP&amp;Cspa - CE- ENG  2021"/>
      <sheetName val="NEWP&amp;Cspa - BS - ENG)"/>
      <sheetName val="ANDAMENTI TRIMESTRALI ENG"/>
      <sheetName val="SPACCATURA VENDITE ENG"/>
      <sheetName val="varianti vendite tyre ENG"/>
      <sheetName val="VARIANTI PBIT ENG"/>
      <sheetName val="aree  ENG"/>
    </sheetNames>
    <sheetDataSet>
      <sheetData sheetId="0"/>
      <sheetData sheetId="1">
        <row r="13">
          <cell r="D13">
            <v>-113.7</v>
          </cell>
        </row>
      </sheetData>
      <sheetData sheetId="2">
        <row r="8">
          <cell r="D8">
            <v>8912.3720580000008</v>
          </cell>
          <cell r="F8">
            <v>8857.1</v>
          </cell>
        </row>
        <row r="9">
          <cell r="D9">
            <v>1092.1619450000001</v>
          </cell>
          <cell r="F9">
            <v>836.4</v>
          </cell>
        </row>
        <row r="10">
          <cell r="D10">
            <v>659.20943299999999</v>
          </cell>
          <cell r="F10">
            <v>597.70000000000005</v>
          </cell>
        </row>
        <row r="11">
          <cell r="D11">
            <v>-1626.367375</v>
          </cell>
          <cell r="F11">
            <v>-1317</v>
          </cell>
        </row>
        <row r="12">
          <cell r="D12">
            <v>125.00400300000001</v>
          </cell>
          <cell r="F12">
            <v>117.09999999999991</v>
          </cell>
        </row>
        <row r="13">
          <cell r="D13">
            <v>2.3446530118448081E-2</v>
          </cell>
          <cell r="F13">
            <v>2.7219068875401493E-2</v>
          </cell>
        </row>
        <row r="14">
          <cell r="D14">
            <v>0.82976199999939126</v>
          </cell>
          <cell r="F14">
            <v>23.400000000000091</v>
          </cell>
        </row>
        <row r="15">
          <cell r="D15">
            <v>125.8337649999994</v>
          </cell>
          <cell r="F15">
            <v>140.5</v>
          </cell>
        </row>
        <row r="16">
          <cell r="D16">
            <v>2.3602165452175188E-2</v>
          </cell>
          <cell r="F16">
            <v>3.3000000000000002E-2</v>
          </cell>
        </row>
        <row r="18">
          <cell r="D18">
            <v>9038.2058230000002</v>
          </cell>
          <cell r="F18">
            <v>8997.6</v>
          </cell>
        </row>
        <row r="19">
          <cell r="D19">
            <v>5042.6391950000007</v>
          </cell>
          <cell r="F19">
            <v>4551.8999999999996</v>
          </cell>
        </row>
        <row r="20">
          <cell r="D20">
            <v>1088.4510950000001</v>
          </cell>
          <cell r="F20">
            <v>1187.3</v>
          </cell>
        </row>
        <row r="23">
          <cell r="D23">
            <v>2907.1156400000004</v>
          </cell>
          <cell r="F23">
            <v>3258.4</v>
          </cell>
        </row>
        <row r="25">
          <cell r="D25">
            <v>4908.1123230000003</v>
          </cell>
          <cell r="F25">
            <v>4447.3999999999996</v>
          </cell>
        </row>
        <row r="26">
          <cell r="D26">
            <v>345.6</v>
          </cell>
          <cell r="F26">
            <v>140</v>
          </cell>
        </row>
        <row r="27">
          <cell r="D27">
            <v>122.41557</v>
          </cell>
          <cell r="F27">
            <v>68.5</v>
          </cell>
        </row>
        <row r="29">
          <cell r="D29">
            <v>240.4</v>
          </cell>
          <cell r="F29">
            <v>194.6</v>
          </cell>
        </row>
        <row r="30">
          <cell r="D30">
            <v>4.5090922732089769E-2</v>
          </cell>
          <cell r="F30">
            <v>4.4999999999999998E-2</v>
          </cell>
        </row>
        <row r="31">
          <cell r="D31">
            <v>225.1</v>
          </cell>
          <cell r="F31">
            <v>182.5</v>
          </cell>
        </row>
        <row r="32">
          <cell r="D32">
            <v>5.9581789306511382E-2</v>
          </cell>
          <cell r="F32">
            <v>0.06</v>
          </cell>
        </row>
        <row r="33">
          <cell r="D33">
            <v>30690</v>
          </cell>
          <cell r="F33">
            <v>30510</v>
          </cell>
        </row>
        <row r="34">
          <cell r="D34">
            <v>18</v>
          </cell>
          <cell r="F34">
            <v>19</v>
          </cell>
        </row>
      </sheetData>
      <sheetData sheetId="3">
        <row r="3">
          <cell r="C3">
            <v>2021</v>
          </cell>
          <cell r="D3">
            <v>2020</v>
          </cell>
        </row>
        <row r="5">
          <cell r="C5">
            <v>1244.7</v>
          </cell>
          <cell r="D5">
            <v>1051.5999999999999</v>
          </cell>
          <cell r="E5">
            <v>1320.1000000000001</v>
          </cell>
          <cell r="F5">
            <v>764.80000000000018</v>
          </cell>
          <cell r="I5">
            <v>1414.5</v>
          </cell>
          <cell r="J5">
            <v>1277.4000000000001</v>
          </cell>
          <cell r="N5">
            <v>1352.1999999999998</v>
          </cell>
          <cell r="O5">
            <v>1208.3000000000002</v>
          </cell>
          <cell r="Q5">
            <v>5331.5</v>
          </cell>
          <cell r="R5">
            <v>4302.1000000000004</v>
          </cell>
        </row>
        <row r="6">
          <cell r="C6">
            <v>0.18362495245340438</v>
          </cell>
          <cell r="E6">
            <v>0.72607217573221727</v>
          </cell>
          <cell r="I6">
            <v>0.10732738374823847</v>
          </cell>
          <cell r="N6">
            <v>0.11909294049490993</v>
          </cell>
          <cell r="Q6">
            <v>0.23927849189930495</v>
          </cell>
        </row>
        <row r="7">
          <cell r="C7">
            <v>0.245</v>
          </cell>
          <cell r="E7">
            <v>0.73899999999999999</v>
          </cell>
          <cell r="I7">
            <v>0.105</v>
          </cell>
          <cell r="N7">
            <v>0.09</v>
          </cell>
          <cell r="Q7">
            <v>0.248</v>
          </cell>
        </row>
        <row r="12">
          <cell r="C12">
            <v>266.5</v>
          </cell>
          <cell r="D12">
            <v>244.2</v>
          </cell>
          <cell r="E12">
            <v>307.39999999999998</v>
          </cell>
          <cell r="F12">
            <v>23.699999999999989</v>
          </cell>
          <cell r="I12">
            <v>320.10000000000002</v>
          </cell>
          <cell r="J12">
            <v>309.39999999999998</v>
          </cell>
          <cell r="N12">
            <v>316.70000000000005</v>
          </cell>
          <cell r="O12">
            <v>315.30000000000007</v>
          </cell>
          <cell r="Q12">
            <v>1210.7</v>
          </cell>
          <cell r="R12">
            <v>892.6</v>
          </cell>
        </row>
        <row r="13">
          <cell r="C13">
            <v>0.21410781714469349</v>
          </cell>
          <cell r="D13">
            <v>0.23221757322175735</v>
          </cell>
          <cell r="E13">
            <v>0.23286114688281187</v>
          </cell>
          <cell r="F13">
            <v>3.0988493723849351E-2</v>
          </cell>
          <cell r="I13">
            <v>0.22629904559915165</v>
          </cell>
          <cell r="J13">
            <v>0.24221074056677622</v>
          </cell>
          <cell r="N13">
            <v>0.23421091554503778</v>
          </cell>
          <cell r="O13">
            <v>0.26094512952081439</v>
          </cell>
          <cell r="Q13">
            <v>0.22708431023164213</v>
          </cell>
          <cell r="R13">
            <v>0.20748006787382905</v>
          </cell>
        </row>
        <row r="15">
          <cell r="C15">
            <v>223.5</v>
          </cell>
          <cell r="D15">
            <v>220.2</v>
          </cell>
          <cell r="E15">
            <v>278.5</v>
          </cell>
          <cell r="F15">
            <v>-18.5</v>
          </cell>
          <cell r="I15">
            <v>304.79999999999995</v>
          </cell>
          <cell r="J15">
            <v>276.8</v>
          </cell>
          <cell r="N15">
            <v>278.90000000000009</v>
          </cell>
          <cell r="O15">
            <v>246.60000000000008</v>
          </cell>
          <cell r="Q15">
            <v>1085.7</v>
          </cell>
          <cell r="R15">
            <v>725.1</v>
          </cell>
        </row>
        <row r="16">
          <cell r="C16">
            <v>0.17956134008194746</v>
          </cell>
          <cell r="D16">
            <v>0.20939520730315711</v>
          </cell>
          <cell r="E16">
            <v>0.21096886599500037</v>
          </cell>
          <cell r="F16">
            <v>-2.418933054393305E-2</v>
          </cell>
          <cell r="I16">
            <v>0.21548250265111343</v>
          </cell>
          <cell r="J16">
            <v>0.21669015187098795</v>
          </cell>
          <cell r="N16">
            <v>0.20625647093625213</v>
          </cell>
          <cell r="O16">
            <v>0.20408838864520404</v>
          </cell>
          <cell r="Q16">
            <v>0.2036387508205946</v>
          </cell>
          <cell r="R16">
            <v>0.16854559401222657</v>
          </cell>
        </row>
        <row r="21">
          <cell r="C21">
            <v>168.8</v>
          </cell>
          <cell r="D21">
            <v>141.1</v>
          </cell>
          <cell r="E21">
            <v>208.59999999999997</v>
          </cell>
          <cell r="F21">
            <v>-74.399999999999991</v>
          </cell>
          <cell r="I21">
            <v>221.39999999999998</v>
          </cell>
          <cell r="J21">
            <v>213.7</v>
          </cell>
          <cell r="N21">
            <v>217</v>
          </cell>
          <cell r="O21">
            <v>220.78000000000003</v>
          </cell>
          <cell r="Q21">
            <v>815.8</v>
          </cell>
          <cell r="R21">
            <v>501.18</v>
          </cell>
        </row>
        <row r="22">
          <cell r="C22">
            <v>0.13561500763236123</v>
          </cell>
          <cell r="D22">
            <v>0.13417649296310385</v>
          </cell>
          <cell r="E22">
            <v>0.15801833194454962</v>
          </cell>
          <cell r="F22">
            <v>-9.7280334728033435E-2</v>
          </cell>
          <cell r="I22">
            <v>0.15652173913043477</v>
          </cell>
          <cell r="J22">
            <v>0.16729293878190071</v>
          </cell>
          <cell r="N22">
            <v>0.16047921905043636</v>
          </cell>
          <cell r="O22">
            <v>0.1827195232971944</v>
          </cell>
          <cell r="Q22">
            <v>0.15301509894026072</v>
          </cell>
          <cell r="R22">
            <v>0.11649659468631597</v>
          </cell>
        </row>
        <row r="24">
          <cell r="C24">
            <v>-28.4</v>
          </cell>
          <cell r="D24">
            <v>-28.7</v>
          </cell>
          <cell r="E24">
            <v>-28.5</v>
          </cell>
          <cell r="F24">
            <v>-28.599999999999998</v>
          </cell>
          <cell r="I24">
            <v>-28.4</v>
          </cell>
          <cell r="J24">
            <v>-28.700000000000003</v>
          </cell>
          <cell r="N24">
            <v>-28.400000000000006</v>
          </cell>
          <cell r="O24">
            <v>-28.599999999999994</v>
          </cell>
          <cell r="Q24">
            <v>-113.7</v>
          </cell>
          <cell r="R24">
            <v>-114.6</v>
          </cell>
        </row>
        <row r="25">
          <cell r="C25">
            <v>-39.4</v>
          </cell>
          <cell r="D25">
            <v>-18.600000000000001</v>
          </cell>
          <cell r="E25">
            <v>-23.800000000000004</v>
          </cell>
          <cell r="F25">
            <v>-21.199999999999996</v>
          </cell>
          <cell r="I25">
            <v>-10.700000000000003</v>
          </cell>
          <cell r="J25">
            <v>-26.400000000000006</v>
          </cell>
          <cell r="N25">
            <v>-32.199999999999989</v>
          </cell>
          <cell r="O25">
            <v>-41.5</v>
          </cell>
          <cell r="Q25">
            <v>-106.1</v>
          </cell>
          <cell r="R25">
            <v>-107.7</v>
          </cell>
        </row>
        <row r="27">
          <cell r="C27">
            <v>-3.6</v>
          </cell>
          <cell r="D27">
            <v>-5.4</v>
          </cell>
          <cell r="E27">
            <v>-5.0999999999999996</v>
          </cell>
          <cell r="F27">
            <v>-21</v>
          </cell>
          <cell r="I27">
            <v>-4.6000000000000014</v>
          </cell>
          <cell r="J27">
            <v>-6.2000000000000028</v>
          </cell>
          <cell r="N27">
            <v>-5.5999999999999979</v>
          </cell>
          <cell r="O27">
            <v>-27.199999999999996</v>
          </cell>
          <cell r="Q27">
            <v>-18.899999999999999</v>
          </cell>
          <cell r="R27">
            <v>-59.8</v>
          </cell>
        </row>
        <row r="28">
          <cell r="C28">
            <v>97.4</v>
          </cell>
          <cell r="D28">
            <v>88.399999999999991</v>
          </cell>
          <cell r="E28">
            <v>151.19999999999996</v>
          </cell>
          <cell r="F28">
            <v>-145.19999999999999</v>
          </cell>
          <cell r="I28">
            <v>177.7</v>
          </cell>
          <cell r="J28">
            <v>152.39999999999995</v>
          </cell>
          <cell r="N28">
            <v>150.79999999999995</v>
          </cell>
          <cell r="O28">
            <v>123.48000000000005</v>
          </cell>
          <cell r="Q28">
            <v>577.09999999999991</v>
          </cell>
          <cell r="R28">
            <v>219.07999999999998</v>
          </cell>
        </row>
        <row r="29">
          <cell r="C29">
            <v>7.8251787579336388E-2</v>
          </cell>
          <cell r="D29">
            <v>8.4062381133510833E-2</v>
          </cell>
          <cell r="E29">
            <v>0.11453677751685475</v>
          </cell>
          <cell r="F29">
            <v>-0.1898535564853556</v>
          </cell>
          <cell r="I29">
            <v>0.12562743018734535</v>
          </cell>
          <cell r="J29">
            <v>0.11930483795209014</v>
          </cell>
          <cell r="N29">
            <v>0.11152196420647831</v>
          </cell>
          <cell r="O29">
            <v>0.10219316394935035</v>
          </cell>
          <cell r="Q29">
            <v>0.10824345868892431</v>
          </cell>
          <cell r="R29">
            <v>5.0923967364775335E-2</v>
          </cell>
        </row>
        <row r="30">
          <cell r="C30">
            <v>-0.1</v>
          </cell>
          <cell r="D30">
            <v>-5.3</v>
          </cell>
          <cell r="E30">
            <v>2.1</v>
          </cell>
          <cell r="F30">
            <v>0.70000000000000018</v>
          </cell>
          <cell r="I30">
            <v>-0.39999999999999991</v>
          </cell>
          <cell r="J30">
            <v>-1.5</v>
          </cell>
          <cell r="N30">
            <v>2.4</v>
          </cell>
          <cell r="O30">
            <v>0.79999999999999982</v>
          </cell>
          <cell r="Q30">
            <v>4</v>
          </cell>
          <cell r="R30">
            <v>-5.3</v>
          </cell>
        </row>
        <row r="31">
          <cell r="C31">
            <v>-40</v>
          </cell>
          <cell r="D31">
            <v>-32.5</v>
          </cell>
          <cell r="E31">
            <v>-31.799999999999997</v>
          </cell>
          <cell r="F31">
            <v>-40.599999999999994</v>
          </cell>
          <cell r="I31">
            <v>-35.100000000000009</v>
          </cell>
          <cell r="J31">
            <v>-40.200000000000003</v>
          </cell>
          <cell r="N31">
            <v>-37.400000000000006</v>
          </cell>
          <cell r="O31">
            <v>-43.100000000000009</v>
          </cell>
          <cell r="Q31">
            <v>-144.30000000000001</v>
          </cell>
          <cell r="R31">
            <v>-156.4</v>
          </cell>
        </row>
        <row r="33">
          <cell r="C33">
            <v>57.300000000000004</v>
          </cell>
          <cell r="D33">
            <v>50.599999999999994</v>
          </cell>
          <cell r="E33">
            <v>121.49999999999994</v>
          </cell>
          <cell r="F33">
            <v>-185.09999999999997</v>
          </cell>
          <cell r="I33">
            <v>142.19999999999999</v>
          </cell>
          <cell r="J33">
            <v>110.69999999999995</v>
          </cell>
          <cell r="N33">
            <v>115.79999999999995</v>
          </cell>
          <cell r="O33">
            <v>81.179999999999993</v>
          </cell>
          <cell r="Q33">
            <v>436.7999999999999</v>
          </cell>
          <cell r="R33">
            <v>57.379999999999967</v>
          </cell>
        </row>
        <row r="34">
          <cell r="C34">
            <v>-15.1</v>
          </cell>
          <cell r="D34">
            <v>-12.12</v>
          </cell>
          <cell r="E34">
            <v>-32.1</v>
          </cell>
          <cell r="F34">
            <v>44.919999999999995</v>
          </cell>
          <cell r="I34">
            <v>-37.599999999999994</v>
          </cell>
          <cell r="J34">
            <v>-26.839999999999996</v>
          </cell>
          <cell r="N34">
            <v>-30.400000000000006</v>
          </cell>
          <cell r="O34">
            <v>-20.659999999999997</v>
          </cell>
          <cell r="Q34">
            <v>-115.2</v>
          </cell>
          <cell r="R34">
            <v>-14.7</v>
          </cell>
        </row>
        <row r="35">
          <cell r="C35">
            <v>0.26366945700089517</v>
          </cell>
          <cell r="D35">
            <v>0.23952569169960475</v>
          </cell>
          <cell r="E35">
            <v>0.26419753086419767</v>
          </cell>
          <cell r="F35">
            <v>0.24267963263101028</v>
          </cell>
          <cell r="I35">
            <v>0.26441631504922641</v>
          </cell>
          <cell r="J35">
            <v>0.24245709123757914</v>
          </cell>
          <cell r="N35">
            <v>0.26252158894645955</v>
          </cell>
          <cell r="O35">
            <v>0.2544961813254496</v>
          </cell>
          <cell r="Q35">
            <v>0.2637362637362638</v>
          </cell>
          <cell r="R35">
            <v>0.25618682467758813</v>
          </cell>
        </row>
        <row r="37">
          <cell r="C37">
            <v>42.2</v>
          </cell>
          <cell r="D37">
            <v>38.479999999999997</v>
          </cell>
          <cell r="E37">
            <v>89.399999999999963</v>
          </cell>
          <cell r="F37">
            <v>-140.17999999999998</v>
          </cell>
          <cell r="I37">
            <v>104.59999999999997</v>
          </cell>
          <cell r="J37">
            <v>83.859999999999957</v>
          </cell>
          <cell r="N37">
            <v>85.399999999999977</v>
          </cell>
          <cell r="O37">
            <v>60.519999999999982</v>
          </cell>
          <cell r="Q37">
            <v>321.59999999999991</v>
          </cell>
          <cell r="R37">
            <v>42.679999999999964</v>
          </cell>
        </row>
      </sheetData>
      <sheetData sheetId="4"/>
      <sheetData sheetId="5">
        <row r="5">
          <cell r="D5">
            <v>0.222</v>
          </cell>
          <cell r="E5">
            <v>0.69899999999999995</v>
          </cell>
          <cell r="G5">
            <v>-4.0000000000000001E-3</v>
          </cell>
          <cell r="I5">
            <v>-7.2999999999999995E-2</v>
          </cell>
          <cell r="J5">
            <v>0.157</v>
          </cell>
        </row>
        <row r="7">
          <cell r="C7" t="str">
            <v>- High Value</v>
          </cell>
          <cell r="D7">
            <v>0.29299999999999998</v>
          </cell>
          <cell r="E7">
            <v>0.68799999999999994</v>
          </cell>
          <cell r="G7">
            <v>1.7999999999999999E-2</v>
          </cell>
          <cell r="I7">
            <v>0</v>
          </cell>
          <cell r="J7">
            <v>0.20200000000000001</v>
          </cell>
        </row>
        <row r="8">
          <cell r="C8" t="str">
            <v>- Standard</v>
          </cell>
          <cell r="D8">
            <v>0.154</v>
          </cell>
          <cell r="E8">
            <v>0.72899999999999998</v>
          </cell>
          <cell r="G8">
            <v>-2.5999999999999999E-2</v>
          </cell>
          <cell r="I8">
            <v>-0.13400000000000001</v>
          </cell>
          <cell r="J8">
            <v>0.112</v>
          </cell>
        </row>
        <row r="9">
          <cell r="D9">
            <v>2.3E-2</v>
          </cell>
          <cell r="E9">
            <v>0.04</v>
          </cell>
          <cell r="G9">
            <v>0.109</v>
          </cell>
          <cell r="I9">
            <v>0.16300000000000001</v>
          </cell>
          <cell r="J9">
            <v>9.0999999999999998E-2</v>
          </cell>
        </row>
        <row r="10">
          <cell r="D10">
            <v>0.245</v>
          </cell>
          <cell r="E10">
            <v>0.73899999999999999</v>
          </cell>
          <cell r="G10">
            <v>0.105</v>
          </cell>
          <cell r="I10">
            <v>9.0000000000000011E-2</v>
          </cell>
          <cell r="J10">
            <v>0.248</v>
          </cell>
        </row>
        <row r="11">
          <cell r="D11">
            <v>-6.0999999999999999E-2</v>
          </cell>
          <cell r="E11">
            <v>-1.2999999999999999E-2</v>
          </cell>
          <cell r="G11">
            <v>2E-3</v>
          </cell>
          <cell r="I11">
            <v>2.9000000000000001E-2</v>
          </cell>
          <cell r="J11">
            <v>-8.9999999999999993E-3</v>
          </cell>
        </row>
        <row r="13">
          <cell r="D13">
            <v>0.184</v>
          </cell>
          <cell r="E13">
            <v>0.72599999999999998</v>
          </cell>
          <cell r="G13">
            <v>0.107</v>
          </cell>
          <cell r="I13">
            <v>0.11900000000000001</v>
          </cell>
          <cell r="J13">
            <v>0.23899999999999999</v>
          </cell>
        </row>
      </sheetData>
      <sheetData sheetId="6">
        <row r="5">
          <cell r="C5">
            <v>2058.5434915404398</v>
          </cell>
          <cell r="D5">
            <v>0.38611295295978565</v>
          </cell>
          <cell r="E5">
            <v>0.1722217429765176</v>
          </cell>
          <cell r="F5">
            <v>0.17620938348028539</v>
          </cell>
          <cell r="H5">
            <v>0.408194738486372</v>
          </cell>
        </row>
        <row r="6">
          <cell r="C6">
            <v>1145.6558837229099</v>
          </cell>
          <cell r="D6">
            <v>0.21488619412601595</v>
          </cell>
          <cell r="E6">
            <v>0.31607230260301633</v>
          </cell>
          <cell r="F6">
            <v>0.34182537986224976</v>
          </cell>
          <cell r="H6">
            <v>0.20234457669230896</v>
          </cell>
        </row>
        <row r="7">
          <cell r="C7">
            <v>1018.81692062454</v>
          </cell>
          <cell r="D7">
            <v>0.1910955058099674</v>
          </cell>
          <cell r="E7">
            <v>0.17647933064124288</v>
          </cell>
          <cell r="F7">
            <v>0.1601471387972386</v>
          </cell>
          <cell r="H7">
            <v>0.20129314060173631</v>
          </cell>
        </row>
        <row r="8">
          <cell r="C8">
            <v>667.56673220064897</v>
          </cell>
          <cell r="D8">
            <v>0.12521288149944507</v>
          </cell>
          <cell r="E8">
            <v>0.45560765799624536</v>
          </cell>
          <cell r="F8">
            <v>0.49256910108802909</v>
          </cell>
          <cell r="H8">
            <v>0.10660252269810015</v>
          </cell>
        </row>
        <row r="9">
          <cell r="C9">
            <v>440.87108594850201</v>
          </cell>
          <cell r="D9">
            <v>8.2692465604785839E-2</v>
          </cell>
          <cell r="E9">
            <v>0.25639092304323707</v>
          </cell>
          <cell r="F9">
            <v>0.2673190653062833</v>
          </cell>
          <cell r="H9">
            <v>8.1565021521482498E-2</v>
          </cell>
        </row>
        <row r="10">
          <cell r="D10">
            <v>0</v>
          </cell>
          <cell r="E10" t="e">
            <v>#DIV/0!</v>
          </cell>
          <cell r="H10">
            <v>0</v>
          </cell>
        </row>
        <row r="11">
          <cell r="C11">
            <v>5331.4541140370411</v>
          </cell>
          <cell r="D11">
            <v>0.99999999999999989</v>
          </cell>
          <cell r="E11">
            <v>0.23926106118531298</v>
          </cell>
          <cell r="F11">
            <v>0.24826106118531299</v>
          </cell>
          <cell r="H11">
            <v>0.99999999999999989</v>
          </cell>
        </row>
      </sheetData>
      <sheetData sheetId="7">
        <row r="5">
          <cell r="C5">
            <v>141.1</v>
          </cell>
          <cell r="D5">
            <v>-74.399999999999991</v>
          </cell>
          <cell r="F5">
            <v>213.7</v>
          </cell>
          <cell r="H5">
            <v>220.78000000000003</v>
          </cell>
          <cell r="I5">
            <v>501.18</v>
          </cell>
        </row>
        <row r="8">
          <cell r="C8">
            <v>95.9</v>
          </cell>
          <cell r="D8">
            <v>219.1</v>
          </cell>
          <cell r="F8">
            <v>-5.5</v>
          </cell>
          <cell r="H8">
            <v>-42.9</v>
          </cell>
          <cell r="I8">
            <v>266.60000000000002</v>
          </cell>
        </row>
        <row r="9">
          <cell r="C9">
            <v>16</v>
          </cell>
          <cell r="D9">
            <v>31</v>
          </cell>
          <cell r="F9">
            <v>103</v>
          </cell>
          <cell r="H9">
            <v>132.69999999999999</v>
          </cell>
          <cell r="I9">
            <v>282.7</v>
          </cell>
        </row>
        <row r="10">
          <cell r="C10">
            <v>-4</v>
          </cell>
          <cell r="D10">
            <v>-2</v>
          </cell>
          <cell r="F10">
            <v>-2</v>
          </cell>
          <cell r="H10">
            <v>-3</v>
          </cell>
          <cell r="I10">
            <v>-11</v>
          </cell>
        </row>
        <row r="11">
          <cell r="C11">
            <v>-25</v>
          </cell>
          <cell r="D11">
            <v>-29.4</v>
          </cell>
          <cell r="F11">
            <v>-16.3</v>
          </cell>
          <cell r="H11">
            <v>-9</v>
          </cell>
          <cell r="I11">
            <v>-79.7</v>
          </cell>
        </row>
        <row r="12">
          <cell r="C12">
            <v>10</v>
          </cell>
          <cell r="D12">
            <v>34</v>
          </cell>
          <cell r="F12">
            <v>4</v>
          </cell>
          <cell r="H12">
            <v>1</v>
          </cell>
          <cell r="I12">
            <v>49</v>
          </cell>
        </row>
        <row r="13">
          <cell r="C13">
            <v>25.8</v>
          </cell>
          <cell r="D13">
            <v>56.7</v>
          </cell>
          <cell r="F13">
            <v>27.2</v>
          </cell>
          <cell r="H13">
            <v>44.9</v>
          </cell>
          <cell r="I13">
            <v>154.60000000000002</v>
          </cell>
        </row>
        <row r="14">
          <cell r="C14">
            <v>-58.1</v>
          </cell>
          <cell r="D14">
            <v>24.099999999999998</v>
          </cell>
          <cell r="F14">
            <v>-4</v>
          </cell>
          <cell r="H14">
            <v>-1.2</v>
          </cell>
          <cell r="I14">
            <v>-39.200000000000003</v>
          </cell>
        </row>
        <row r="16">
          <cell r="C16">
            <v>-11.1</v>
          </cell>
          <cell r="D16">
            <v>-27.6</v>
          </cell>
          <cell r="F16">
            <v>-75</v>
          </cell>
          <cell r="H16">
            <v>-98.2</v>
          </cell>
          <cell r="I16">
            <v>-211.89999999999998</v>
          </cell>
        </row>
        <row r="17">
          <cell r="C17">
            <v>-10.8</v>
          </cell>
          <cell r="D17">
            <v>-21.2</v>
          </cell>
          <cell r="F17">
            <v>-18.600000000000001</v>
          </cell>
          <cell r="H17">
            <v>-34.4</v>
          </cell>
          <cell r="I17">
            <v>-85</v>
          </cell>
        </row>
        <row r="18">
          <cell r="C18">
            <v>-11</v>
          </cell>
          <cell r="D18">
            <v>-1.7</v>
          </cell>
          <cell r="F18">
            <v>-5.0999999999999996</v>
          </cell>
          <cell r="H18">
            <v>6.3</v>
          </cell>
          <cell r="I18">
            <v>-11.5</v>
          </cell>
        </row>
        <row r="19">
          <cell r="C19">
            <v>27.700000000000003</v>
          </cell>
          <cell r="D19">
            <v>283</v>
          </cell>
          <cell r="F19">
            <v>7.7000000000000046</v>
          </cell>
          <cell r="H19">
            <v>-3.8000000000000158</v>
          </cell>
          <cell r="I19">
            <v>314.60000000000002</v>
          </cell>
        </row>
        <row r="23">
          <cell r="C23">
            <v>168.8</v>
          </cell>
          <cell r="D23">
            <v>208.60000000000002</v>
          </cell>
          <cell r="F23">
            <v>221.4</v>
          </cell>
          <cell r="H23">
            <v>216.98000000000002</v>
          </cell>
          <cell r="I23">
            <v>815.78</v>
          </cell>
        </row>
      </sheetData>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sheetName val="#REF"/>
      <sheetName val="Graph IU"/>
      <sheetName val="R.M.'2003"/>
      <sheetName val="FPGV"/>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ta Stock"/>
      <sheetName val="World"/>
      <sheetName val="ROW"/>
      <sheetName val="ROW_new"/>
      <sheetName val="Graph_EUR"/>
      <sheetName val="Graph IU"/>
      <sheetName val="Graph IU (Red)"/>
      <sheetName val="Europa_With_Russia"/>
      <sheetName val="Europa"/>
      <sheetName val="Italia"/>
      <sheetName val="Germania"/>
      <sheetName val="LTD"/>
      <sheetName val="Pinsa"/>
      <sheetName val="TURK"/>
      <sheetName val="Nord_America"/>
      <sheetName val="Delta_Stock"/>
      <sheetName val="Graph_IU"/>
      <sheetName val="Graph_IU_(Red)"/>
      <sheetName val="Delta_Stock1"/>
      <sheetName val="Graph_IU1"/>
      <sheetName val="Graph_IU_(Red)1"/>
      <sheetName val="Sheet2"/>
      <sheetName val="Sheet1"/>
      <sheetName val="R.M.'2003"/>
      <sheetName val="Dati"/>
      <sheetName val="Сводный список"/>
      <sheetName val="Sheet4"/>
      <sheetName val="page 1"/>
      <sheetName val="Data List"/>
      <sheetName val="Maintenance R3"/>
      <sheetName val="Maintenance R13"/>
      <sheetName val="Energy R13"/>
      <sheetName val="progxl"/>
      <sheetName val="WASTE"/>
      <sheetName val="GR.SEM.VARI"/>
      <sheetName val="GR.MESC."/>
      <sheetName val="GR.TEX"/>
      <sheetName val="GR.P.F."/>
      <sheetName val="ee-prop"/>
      <sheetName val="cis"/>
      <sheetName val="Delta_Stock2"/>
      <sheetName val="Graph_IU2"/>
      <sheetName val="Graph_IU_(Red)2"/>
      <sheetName val="R_M_'2003"/>
      <sheetName val="page_1"/>
      <sheetName val="Сводный_список"/>
      <sheetName val="Data_List"/>
      <sheetName val="Maintenance_R3"/>
      <sheetName val="Maintenance_R13"/>
      <sheetName val="Energy_R13"/>
      <sheetName val="GR_SEM_VARI"/>
      <sheetName val="GR_MESC_"/>
      <sheetName val="GR_TEX"/>
      <sheetName val="GR_P_F_"/>
    </sheetNames>
    <sheetDataSet>
      <sheetData sheetId="0" refreshError="1"/>
      <sheetData sheetId="1" refreshError="1"/>
      <sheetData sheetId="2" refreshError="1"/>
      <sheetData sheetId="3" refreshError="1"/>
      <sheetData sheetId="4" refreshError="1"/>
      <sheetData sheetId="5" refreshError="1">
        <row r="3">
          <cell r="Z3" t="str">
            <v>{edit-goto a121}</v>
          </cell>
        </row>
        <row r="124">
          <cell r="B124" t="str">
            <v>D '03</v>
          </cell>
          <cell r="C124" t="str">
            <v>J</v>
          </cell>
          <cell r="D124" t="str">
            <v>F</v>
          </cell>
          <cell r="E124" t="str">
            <v>M</v>
          </cell>
          <cell r="F124" t="str">
            <v>A</v>
          </cell>
          <cell r="G124" t="str">
            <v>M</v>
          </cell>
          <cell r="H124" t="str">
            <v>J</v>
          </cell>
          <cell r="I124" t="str">
            <v>J</v>
          </cell>
          <cell r="J124" t="str">
            <v>A</v>
          </cell>
          <cell r="K124" t="str">
            <v>S</v>
          </cell>
          <cell r="L124" t="str">
            <v>O</v>
          </cell>
          <cell r="M124" t="str">
            <v>N</v>
          </cell>
          <cell r="N124" t="str">
            <v>D '04</v>
          </cell>
        </row>
        <row r="127">
          <cell r="B127">
            <v>2480.5390000000002</v>
          </cell>
          <cell r="C127">
            <v>3350.6489999999999</v>
          </cell>
          <cell r="D127">
            <v>3356.4749999999999</v>
          </cell>
          <cell r="E127">
            <v>3237.4870000000001</v>
          </cell>
          <cell r="F127">
            <v>3132.085</v>
          </cell>
          <cell r="G127">
            <v>3296.9389999999999</v>
          </cell>
          <cell r="H127">
            <v>3301.6079999999997</v>
          </cell>
          <cell r="I127">
            <v>3278.9589999999994</v>
          </cell>
          <cell r="J127">
            <v>3247.1949999999997</v>
          </cell>
          <cell r="K127">
            <v>2981.9209999999998</v>
          </cell>
          <cell r="L127">
            <v>2837.5509999999999</v>
          </cell>
          <cell r="M127">
            <v>2736.951</v>
          </cell>
          <cell r="N127">
            <v>3007.5509999999999</v>
          </cell>
        </row>
        <row r="136">
          <cell r="B136">
            <v>3545.4640000000004</v>
          </cell>
          <cell r="C136">
            <v>3797.2649999999999</v>
          </cell>
          <cell r="D136">
            <v>3711.3569999999995</v>
          </cell>
          <cell r="E136">
            <v>3579.6310000000003</v>
          </cell>
          <cell r="F136">
            <v>3562.4380000000006</v>
          </cell>
          <cell r="G136">
            <v>3604.4379999999996</v>
          </cell>
          <cell r="H136">
            <v>3600.5990000000002</v>
          </cell>
          <cell r="I136">
            <v>3506.7930000000001</v>
          </cell>
          <cell r="J136">
            <v>3376.6559999999999</v>
          </cell>
          <cell r="K136">
            <v>3411.694</v>
          </cell>
          <cell r="L136">
            <v>3460.915</v>
          </cell>
          <cell r="M136">
            <v>3571.779</v>
          </cell>
          <cell r="N136">
            <v>3545.4640000000004</v>
          </cell>
        </row>
        <row r="137">
          <cell r="B137">
            <v>2754.4</v>
          </cell>
          <cell r="C137">
            <v>3084.0220000000004</v>
          </cell>
          <cell r="D137">
            <v>3076</v>
          </cell>
          <cell r="E137">
            <v>2819</v>
          </cell>
          <cell r="F137">
            <v>2704</v>
          </cell>
          <cell r="G137">
            <v>2726</v>
          </cell>
          <cell r="H137">
            <v>2628</v>
          </cell>
          <cell r="I137">
            <v>2763</v>
          </cell>
          <cell r="J137">
            <v>2829</v>
          </cell>
          <cell r="K137">
            <v>2766</v>
          </cell>
          <cell r="L137">
            <v>2724</v>
          </cell>
          <cell r="M137">
            <v>2820</v>
          </cell>
          <cell r="N137">
            <v>3308</v>
          </cell>
        </row>
        <row r="144">
          <cell r="B144" t="str">
            <v>D '03</v>
          </cell>
          <cell r="C144" t="str">
            <v>J</v>
          </cell>
          <cell r="D144" t="str">
            <v>F</v>
          </cell>
          <cell r="E144" t="str">
            <v>M</v>
          </cell>
          <cell r="F144" t="str">
            <v>A</v>
          </cell>
          <cell r="G144" t="str">
            <v>M</v>
          </cell>
          <cell r="H144" t="str">
            <v>J</v>
          </cell>
          <cell r="I144" t="str">
            <v>J</v>
          </cell>
          <cell r="J144" t="str">
            <v>A</v>
          </cell>
          <cell r="K144" t="str">
            <v>S</v>
          </cell>
          <cell r="L144" t="str">
            <v>O</v>
          </cell>
          <cell r="M144" t="str">
            <v>N</v>
          </cell>
          <cell r="N144" t="str">
            <v>D '04</v>
          </cell>
        </row>
        <row r="147">
          <cell r="B147">
            <v>931.61199999999997</v>
          </cell>
          <cell r="C147">
            <v>911.89700000000005</v>
          </cell>
          <cell r="D147">
            <v>873.80700000000002</v>
          </cell>
          <cell r="E147">
            <v>840.65800000000002</v>
          </cell>
          <cell r="F147">
            <v>784.77700000000004</v>
          </cell>
          <cell r="G147">
            <v>809.09400000000005</v>
          </cell>
          <cell r="H147">
            <v>842.91399999999999</v>
          </cell>
          <cell r="I147">
            <v>943.72199999999998</v>
          </cell>
          <cell r="J147">
            <v>793.93200000000002</v>
          </cell>
          <cell r="K147">
            <v>766.54600000000005</v>
          </cell>
          <cell r="L147">
            <v>775.73400000000004</v>
          </cell>
          <cell r="M147">
            <v>802.38699999999994</v>
          </cell>
          <cell r="N147">
            <v>891.69899999999996</v>
          </cell>
        </row>
        <row r="156">
          <cell r="B156">
            <v>1215.3679999999999</v>
          </cell>
          <cell r="C156">
            <v>1165.9780000000001</v>
          </cell>
          <cell r="D156">
            <v>1181.7629999999999</v>
          </cell>
          <cell r="E156">
            <v>1239.1199999999999</v>
          </cell>
          <cell r="F156">
            <v>1222.152</v>
          </cell>
          <cell r="G156">
            <v>1194.4559999999999</v>
          </cell>
          <cell r="H156">
            <v>1231.5070000000001</v>
          </cell>
          <cell r="I156">
            <v>1289.623</v>
          </cell>
          <cell r="J156">
            <v>1235.2069999999999</v>
          </cell>
          <cell r="K156">
            <v>1214.3239999999998</v>
          </cell>
          <cell r="L156">
            <v>1283.4189999999999</v>
          </cell>
          <cell r="M156">
            <v>1231.7809999999999</v>
          </cell>
          <cell r="N156">
            <v>1215.3679999999999</v>
          </cell>
        </row>
        <row r="158">
          <cell r="B158">
            <v>1020</v>
          </cell>
          <cell r="C158">
            <v>1046</v>
          </cell>
          <cell r="D158">
            <v>947</v>
          </cell>
          <cell r="E158">
            <v>912</v>
          </cell>
          <cell r="F158">
            <v>918</v>
          </cell>
          <cell r="G158">
            <v>902</v>
          </cell>
          <cell r="H158">
            <v>874</v>
          </cell>
          <cell r="I158">
            <v>806</v>
          </cell>
          <cell r="J158">
            <v>808</v>
          </cell>
          <cell r="K158">
            <v>790</v>
          </cell>
          <cell r="L158">
            <v>843.3</v>
          </cell>
          <cell r="M158">
            <v>870</v>
          </cell>
          <cell r="N158">
            <v>899</v>
          </cell>
        </row>
        <row r="165">
          <cell r="B165" t="str">
            <v>D '03</v>
          </cell>
          <cell r="C165" t="str">
            <v>J</v>
          </cell>
          <cell r="D165" t="str">
            <v>F</v>
          </cell>
          <cell r="E165" t="str">
            <v>M</v>
          </cell>
          <cell r="F165" t="str">
            <v>A</v>
          </cell>
          <cell r="G165" t="str">
            <v>M</v>
          </cell>
          <cell r="H165" t="str">
            <v>J</v>
          </cell>
          <cell r="I165" t="str">
            <v>J</v>
          </cell>
          <cell r="J165" t="str">
            <v>A</v>
          </cell>
          <cell r="K165" t="str">
            <v>S</v>
          </cell>
          <cell r="L165" t="str">
            <v>O</v>
          </cell>
          <cell r="M165" t="str">
            <v>N</v>
          </cell>
          <cell r="N165" t="str">
            <v>D '04</v>
          </cell>
        </row>
        <row r="168">
          <cell r="B168">
            <v>613.995</v>
          </cell>
          <cell r="C168">
            <v>898.24900000000002</v>
          </cell>
          <cell r="D168">
            <v>965.77499999999998</v>
          </cell>
          <cell r="E168">
            <v>984.52099999999996</v>
          </cell>
          <cell r="F168">
            <v>930.21299999999997</v>
          </cell>
          <cell r="G168">
            <v>997.23599999999999</v>
          </cell>
          <cell r="H168">
            <v>980.91099999999994</v>
          </cell>
          <cell r="I168">
            <v>885.30399999999997</v>
          </cell>
          <cell r="J168">
            <v>974.77800000000002</v>
          </cell>
          <cell r="K168">
            <v>903.904</v>
          </cell>
          <cell r="L168">
            <v>842.61900000000003</v>
          </cell>
          <cell r="M168">
            <v>793.76199999999994</v>
          </cell>
          <cell r="N168">
            <v>833.27</v>
          </cell>
        </row>
        <row r="177">
          <cell r="B177">
            <v>1034.7670000000001</v>
          </cell>
          <cell r="C177">
            <v>1008.94</v>
          </cell>
          <cell r="D177">
            <v>1010.37</v>
          </cell>
          <cell r="E177">
            <v>988.17</v>
          </cell>
          <cell r="F177">
            <v>993.84900000000005</v>
          </cell>
          <cell r="G177">
            <v>1018.489</v>
          </cell>
          <cell r="H177">
            <v>982.55799999999999</v>
          </cell>
          <cell r="I177">
            <v>969.57399999999996</v>
          </cell>
          <cell r="J177">
            <v>942.899</v>
          </cell>
          <cell r="K177">
            <v>1090.8810000000001</v>
          </cell>
          <cell r="L177">
            <v>1126.3679999999999</v>
          </cell>
          <cell r="M177">
            <v>1112.559</v>
          </cell>
          <cell r="N177">
            <v>1034.7670000000001</v>
          </cell>
        </row>
        <row r="178">
          <cell r="B178">
            <v>716.6</v>
          </cell>
          <cell r="C178">
            <v>892.9</v>
          </cell>
          <cell r="D178">
            <v>972</v>
          </cell>
          <cell r="E178">
            <v>893</v>
          </cell>
          <cell r="F178">
            <v>844</v>
          </cell>
          <cell r="G178">
            <v>873</v>
          </cell>
          <cell r="H178">
            <v>780</v>
          </cell>
          <cell r="I178">
            <v>810</v>
          </cell>
          <cell r="J178">
            <v>842</v>
          </cell>
          <cell r="K178">
            <v>796</v>
          </cell>
          <cell r="L178">
            <v>784</v>
          </cell>
          <cell r="M178">
            <v>808</v>
          </cell>
          <cell r="N178">
            <v>912</v>
          </cell>
        </row>
        <row r="185">
          <cell r="B185" t="str">
            <v>D '03</v>
          </cell>
          <cell r="C185" t="str">
            <v>J</v>
          </cell>
          <cell r="D185" t="str">
            <v>F</v>
          </cell>
          <cell r="E185" t="str">
            <v>M</v>
          </cell>
          <cell r="F185" t="str">
            <v>A</v>
          </cell>
          <cell r="G185" t="str">
            <v>M</v>
          </cell>
          <cell r="H185" t="str">
            <v>J</v>
          </cell>
          <cell r="I185" t="str">
            <v>J</v>
          </cell>
          <cell r="J185" t="str">
            <v>A</v>
          </cell>
          <cell r="K185" t="str">
            <v>S</v>
          </cell>
          <cell r="L185" t="str">
            <v>O</v>
          </cell>
          <cell r="M185" t="str">
            <v>N</v>
          </cell>
          <cell r="N185" t="str">
            <v>D '04</v>
          </cell>
        </row>
        <row r="188">
          <cell r="B188">
            <v>397.75599999999997</v>
          </cell>
          <cell r="C188">
            <v>580.33600000000001</v>
          </cell>
          <cell r="D188">
            <v>577.25300000000004</v>
          </cell>
          <cell r="E188">
            <v>566.68399999999997</v>
          </cell>
          <cell r="F188">
            <v>573.11500000000001</v>
          </cell>
          <cell r="G188">
            <v>595.24699999999996</v>
          </cell>
          <cell r="H188">
            <v>599.34699999999998</v>
          </cell>
          <cell r="I188">
            <v>588.63699999999994</v>
          </cell>
          <cell r="J188">
            <v>580.45399999999995</v>
          </cell>
          <cell r="K188">
            <v>545.38900000000001</v>
          </cell>
          <cell r="L188">
            <v>520.65</v>
          </cell>
          <cell r="M188">
            <v>492.54300000000001</v>
          </cell>
          <cell r="N188">
            <v>504.1</v>
          </cell>
        </row>
        <row r="197">
          <cell r="B197">
            <v>602.80000000000007</v>
          </cell>
          <cell r="C197">
            <v>599.54399999999998</v>
          </cell>
          <cell r="D197">
            <v>546.0569999999999</v>
          </cell>
          <cell r="E197">
            <v>527.71100000000001</v>
          </cell>
          <cell r="F197">
            <v>531.52800000000002</v>
          </cell>
          <cell r="G197">
            <v>550.41300000000001</v>
          </cell>
          <cell r="H197">
            <v>584.01700000000005</v>
          </cell>
          <cell r="I197">
            <v>537.68299999999999</v>
          </cell>
          <cell r="J197">
            <v>513.82500000000005</v>
          </cell>
          <cell r="K197">
            <v>501.11099999999999</v>
          </cell>
          <cell r="L197">
            <v>504.51700000000005</v>
          </cell>
          <cell r="M197">
            <v>557.39499999999998</v>
          </cell>
          <cell r="N197">
            <v>602.80000000000007</v>
          </cell>
        </row>
        <row r="198">
          <cell r="B198">
            <v>507</v>
          </cell>
          <cell r="C198">
            <v>533.90200000000004</v>
          </cell>
          <cell r="D198">
            <v>505</v>
          </cell>
          <cell r="E198">
            <v>443</v>
          </cell>
          <cell r="F198">
            <v>478</v>
          </cell>
          <cell r="G198">
            <v>486</v>
          </cell>
          <cell r="H198">
            <v>472</v>
          </cell>
          <cell r="I198">
            <v>458</v>
          </cell>
          <cell r="J198">
            <v>461</v>
          </cell>
          <cell r="K198">
            <v>497</v>
          </cell>
          <cell r="L198">
            <v>538</v>
          </cell>
          <cell r="M198">
            <v>510</v>
          </cell>
          <cell r="N198">
            <v>554</v>
          </cell>
        </row>
        <row r="205">
          <cell r="B205" t="str">
            <v>D '03</v>
          </cell>
          <cell r="C205" t="str">
            <v>J</v>
          </cell>
          <cell r="D205" t="str">
            <v>F</v>
          </cell>
          <cell r="E205" t="str">
            <v>M</v>
          </cell>
          <cell r="F205" t="str">
            <v>A</v>
          </cell>
          <cell r="G205" t="str">
            <v>M</v>
          </cell>
          <cell r="H205" t="str">
            <v>J</v>
          </cell>
          <cell r="I205" t="str">
            <v>J</v>
          </cell>
          <cell r="J205" t="str">
            <v>A</v>
          </cell>
          <cell r="K205" t="str">
            <v>S</v>
          </cell>
          <cell r="L205" t="str">
            <v>O</v>
          </cell>
          <cell r="M205" t="str">
            <v>N</v>
          </cell>
          <cell r="N205" t="str">
            <v>D '04</v>
          </cell>
        </row>
        <row r="208">
          <cell r="B208">
            <v>424.733</v>
          </cell>
          <cell r="C208">
            <v>672.61400000000003</v>
          </cell>
          <cell r="D208">
            <v>685.00800000000004</v>
          </cell>
          <cell r="E208">
            <v>692.83399999999995</v>
          </cell>
          <cell r="F208">
            <v>696.53499999999997</v>
          </cell>
          <cell r="G208">
            <v>739.09900000000005</v>
          </cell>
          <cell r="H208">
            <v>727.21199999999999</v>
          </cell>
          <cell r="I208">
            <v>686.02</v>
          </cell>
          <cell r="J208">
            <v>603.14200000000005</v>
          </cell>
          <cell r="K208">
            <v>517.28800000000001</v>
          </cell>
          <cell r="L208">
            <v>487.03300000000002</v>
          </cell>
          <cell r="M208">
            <v>457.06599999999997</v>
          </cell>
          <cell r="N208">
            <v>546.80200000000002</v>
          </cell>
        </row>
        <row r="217">
          <cell r="B217">
            <v>452.99299999999999</v>
          </cell>
          <cell r="C217">
            <v>589</v>
          </cell>
          <cell r="D217">
            <v>522.4</v>
          </cell>
          <cell r="E217">
            <v>458.1</v>
          </cell>
          <cell r="F217">
            <v>458</v>
          </cell>
          <cell r="G217">
            <v>514</v>
          </cell>
          <cell r="H217">
            <v>515</v>
          </cell>
          <cell r="I217">
            <v>428.25200000000001</v>
          </cell>
          <cell r="J217">
            <v>425.77300000000002</v>
          </cell>
          <cell r="K217">
            <v>347.98500000000001</v>
          </cell>
          <cell r="L217">
            <v>346.41500000000002</v>
          </cell>
          <cell r="M217">
            <v>453.83699999999999</v>
          </cell>
          <cell r="N217">
            <v>452.99299999999999</v>
          </cell>
        </row>
        <row r="218">
          <cell r="B218">
            <v>444.8</v>
          </cell>
          <cell r="C218">
            <v>565.11800000000005</v>
          </cell>
          <cell r="D218">
            <v>512</v>
          </cell>
          <cell r="E218">
            <v>450</v>
          </cell>
          <cell r="F218">
            <v>471</v>
          </cell>
          <cell r="G218">
            <v>464</v>
          </cell>
          <cell r="H218">
            <v>420</v>
          </cell>
          <cell r="I218">
            <v>467</v>
          </cell>
          <cell r="J218">
            <v>457</v>
          </cell>
          <cell r="K218">
            <v>446</v>
          </cell>
          <cell r="L218">
            <v>433</v>
          </cell>
          <cell r="M218">
            <v>421</v>
          </cell>
          <cell r="N218">
            <v>534</v>
          </cell>
        </row>
        <row r="225">
          <cell r="B225" t="str">
            <v>D '03</v>
          </cell>
          <cell r="C225" t="str">
            <v>J</v>
          </cell>
          <cell r="D225" t="str">
            <v>F</v>
          </cell>
          <cell r="E225" t="str">
            <v>M</v>
          </cell>
          <cell r="F225" t="str">
            <v>A</v>
          </cell>
          <cell r="G225" t="str">
            <v>M</v>
          </cell>
          <cell r="H225" t="str">
            <v>J</v>
          </cell>
          <cell r="I225" t="str">
            <v>J</v>
          </cell>
          <cell r="J225" t="str">
            <v>A</v>
          </cell>
          <cell r="K225" t="str">
            <v>S</v>
          </cell>
          <cell r="L225" t="str">
            <v>O</v>
          </cell>
          <cell r="M225" t="str">
            <v>N</v>
          </cell>
          <cell r="N225" t="str">
            <v>D '04</v>
          </cell>
        </row>
        <row r="228">
          <cell r="B228">
            <v>112.443</v>
          </cell>
          <cell r="C228">
            <v>287.553</v>
          </cell>
          <cell r="D228">
            <v>254.63200000000001</v>
          </cell>
          <cell r="E228">
            <v>152.79</v>
          </cell>
          <cell r="F228">
            <v>147.44499999999999</v>
          </cell>
          <cell r="G228">
            <v>156.26300000000001</v>
          </cell>
          <cell r="H228">
            <v>151.22399999999999</v>
          </cell>
          <cell r="I228">
            <v>175.27600000000001</v>
          </cell>
          <cell r="J228">
            <v>294.88900000000001</v>
          </cell>
          <cell r="K228">
            <v>248.79400000000001</v>
          </cell>
          <cell r="L228">
            <v>211.51499999999999</v>
          </cell>
          <cell r="M228">
            <v>191.19300000000001</v>
          </cell>
          <cell r="N228">
            <v>231.68</v>
          </cell>
        </row>
        <row r="237">
          <cell r="B237">
            <v>239.536</v>
          </cell>
          <cell r="C237">
            <v>433.803</v>
          </cell>
          <cell r="D237">
            <v>450.767</v>
          </cell>
          <cell r="E237">
            <v>366.53000000000003</v>
          </cell>
          <cell r="F237">
            <v>356.90899999999999</v>
          </cell>
          <cell r="G237">
            <v>327.08</v>
          </cell>
          <cell r="H237">
            <v>287.517</v>
          </cell>
          <cell r="I237">
            <v>281.661</v>
          </cell>
          <cell r="J237">
            <v>258.952</v>
          </cell>
          <cell r="K237">
            <v>257.39299999999997</v>
          </cell>
          <cell r="L237">
            <v>200.196</v>
          </cell>
          <cell r="M237">
            <v>216.20699999999999</v>
          </cell>
          <cell r="N237">
            <v>239.536</v>
          </cell>
        </row>
        <row r="238">
          <cell r="B238">
            <v>187</v>
          </cell>
          <cell r="C238">
            <v>207.72399999999999</v>
          </cell>
          <cell r="D238">
            <v>202</v>
          </cell>
          <cell r="E238">
            <v>208</v>
          </cell>
          <cell r="F238">
            <v>201</v>
          </cell>
          <cell r="G238">
            <v>204</v>
          </cell>
          <cell r="H238">
            <v>208</v>
          </cell>
          <cell r="I238">
            <v>226</v>
          </cell>
          <cell r="J238">
            <v>315</v>
          </cell>
          <cell r="K238">
            <v>277</v>
          </cell>
          <cell r="L238">
            <v>238</v>
          </cell>
          <cell r="M238">
            <v>252</v>
          </cell>
          <cell r="N238">
            <v>301</v>
          </cell>
        </row>
        <row r="245">
          <cell r="B245" t="str">
            <v>D '03</v>
          </cell>
          <cell r="C245" t="str">
            <v>J</v>
          </cell>
          <cell r="D245" t="str">
            <v>F</v>
          </cell>
          <cell r="E245" t="str">
            <v>M</v>
          </cell>
          <cell r="F245" t="str">
            <v>A</v>
          </cell>
          <cell r="G245" t="str">
            <v>M</v>
          </cell>
          <cell r="H245" t="str">
            <v>J</v>
          </cell>
          <cell r="I245" t="str">
            <v>J</v>
          </cell>
          <cell r="J245" t="str">
            <v>A</v>
          </cell>
          <cell r="K245" t="str">
            <v>S</v>
          </cell>
          <cell r="L245" t="str">
            <v>O</v>
          </cell>
          <cell r="M245" t="str">
            <v>N</v>
          </cell>
          <cell r="N245" t="str">
            <v>D '04</v>
          </cell>
        </row>
        <row r="248">
          <cell r="B248">
            <v>524.20000000000005</v>
          </cell>
          <cell r="C248">
            <v>623.32000000000005</v>
          </cell>
          <cell r="D248">
            <v>623.32000000000005</v>
          </cell>
          <cell r="E248">
            <v>623.32000000000005</v>
          </cell>
          <cell r="F248">
            <v>623.32000000000005</v>
          </cell>
          <cell r="G248">
            <v>623.32000000000005</v>
          </cell>
          <cell r="H248">
            <v>623.32000000000005</v>
          </cell>
          <cell r="I248">
            <v>623.32000000000005</v>
          </cell>
          <cell r="J248">
            <v>623.32000000000005</v>
          </cell>
          <cell r="K248">
            <v>623.32000000000005</v>
          </cell>
          <cell r="L248">
            <v>623.32000000000005</v>
          </cell>
          <cell r="M248">
            <v>623.32000000000005</v>
          </cell>
          <cell r="N248">
            <v>623.32000000000005</v>
          </cell>
        </row>
        <row r="257">
          <cell r="B257">
            <v>672.5359999999996</v>
          </cell>
          <cell r="C257">
            <v>750.73500000000013</v>
          </cell>
          <cell r="D257">
            <v>890.64300000000048</v>
          </cell>
          <cell r="E257">
            <v>799.36899999999969</v>
          </cell>
          <cell r="F257">
            <v>862.56199999999944</v>
          </cell>
          <cell r="G257">
            <v>909.56200000000035</v>
          </cell>
          <cell r="H257">
            <v>777.40099999999984</v>
          </cell>
          <cell r="I257">
            <v>731.64599999999996</v>
          </cell>
          <cell r="J257">
            <v>767.47199999999998</v>
          </cell>
          <cell r="K257">
            <v>816.80499999999995</v>
          </cell>
          <cell r="L257">
            <v>774.09400000000005</v>
          </cell>
          <cell r="M257">
            <v>688.221</v>
          </cell>
          <cell r="N257">
            <v>747.5359999999996</v>
          </cell>
        </row>
        <row r="258">
          <cell r="B258">
            <v>612</v>
          </cell>
          <cell r="C258">
            <v>713</v>
          </cell>
          <cell r="D258">
            <v>675</v>
          </cell>
          <cell r="E258">
            <v>635</v>
          </cell>
          <cell r="F258">
            <v>585</v>
          </cell>
          <cell r="G258">
            <v>659</v>
          </cell>
          <cell r="H258">
            <v>708</v>
          </cell>
          <cell r="I258">
            <v>711</v>
          </cell>
          <cell r="J258">
            <v>719</v>
          </cell>
          <cell r="K258">
            <v>770</v>
          </cell>
          <cell r="L258">
            <v>722</v>
          </cell>
          <cell r="M258">
            <v>707</v>
          </cell>
          <cell r="N258">
            <v>695</v>
          </cell>
        </row>
        <row r="276">
          <cell r="B276" t="str">
            <v>D '03</v>
          </cell>
          <cell r="C276" t="str">
            <v>J</v>
          </cell>
          <cell r="D276" t="str">
            <v>F</v>
          </cell>
          <cell r="E276" t="str">
            <v>M</v>
          </cell>
          <cell r="F276" t="str">
            <v>A</v>
          </cell>
          <cell r="G276" t="str">
            <v>M</v>
          </cell>
          <cell r="H276" t="str">
            <v>J</v>
          </cell>
          <cell r="I276" t="str">
            <v>J</v>
          </cell>
          <cell r="J276" t="str">
            <v>A</v>
          </cell>
          <cell r="K276" t="str">
            <v>S</v>
          </cell>
          <cell r="L276" t="str">
            <v>O</v>
          </cell>
          <cell r="M276" t="str">
            <v>N</v>
          </cell>
          <cell r="N276" t="str">
            <v>D '04</v>
          </cell>
        </row>
        <row r="279">
          <cell r="B279">
            <v>3004.7390000000005</v>
          </cell>
          <cell r="C279">
            <v>3973.9690000000001</v>
          </cell>
          <cell r="D279">
            <v>3979.7950000000001</v>
          </cell>
          <cell r="E279">
            <v>3860.8070000000002</v>
          </cell>
          <cell r="F279">
            <v>3755.4050000000002</v>
          </cell>
          <cell r="G279">
            <v>3920.259</v>
          </cell>
          <cell r="H279">
            <v>3924.9279999999999</v>
          </cell>
          <cell r="I279">
            <v>3902.2789999999995</v>
          </cell>
          <cell r="J279">
            <v>3870.5149999999999</v>
          </cell>
          <cell r="K279">
            <v>3605.241</v>
          </cell>
          <cell r="L279">
            <v>3460.8710000000001</v>
          </cell>
          <cell r="M279">
            <v>3360.2710000000002</v>
          </cell>
          <cell r="N279">
            <v>3630.8710000000001</v>
          </cell>
        </row>
        <row r="288">
          <cell r="B288">
            <v>4218</v>
          </cell>
          <cell r="C288">
            <v>4548</v>
          </cell>
          <cell r="D288">
            <v>4602</v>
          </cell>
          <cell r="E288">
            <v>4379</v>
          </cell>
          <cell r="F288">
            <v>4425</v>
          </cell>
          <cell r="G288">
            <v>4514</v>
          </cell>
          <cell r="H288">
            <v>4378</v>
          </cell>
          <cell r="I288">
            <v>4221</v>
          </cell>
          <cell r="J288">
            <v>4110</v>
          </cell>
          <cell r="K288">
            <v>4175</v>
          </cell>
          <cell r="L288">
            <v>4220</v>
          </cell>
          <cell r="M288">
            <v>4260</v>
          </cell>
          <cell r="N288">
            <v>4293</v>
          </cell>
        </row>
        <row r="289">
          <cell r="B289">
            <v>3364</v>
          </cell>
          <cell r="C289">
            <v>3797.0220000000004</v>
          </cell>
          <cell r="D289">
            <v>3751</v>
          </cell>
          <cell r="E289">
            <v>3454</v>
          </cell>
          <cell r="F289">
            <v>3289</v>
          </cell>
          <cell r="G289">
            <v>3385</v>
          </cell>
          <cell r="H289">
            <v>3336</v>
          </cell>
          <cell r="I289">
            <v>3474</v>
          </cell>
          <cell r="J289">
            <v>3548</v>
          </cell>
          <cell r="K289">
            <v>3536</v>
          </cell>
          <cell r="L289">
            <v>3446</v>
          </cell>
          <cell r="M289">
            <v>3527</v>
          </cell>
          <cell r="N289">
            <v>4003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ow r="3">
          <cell r="Z3" t="str">
            <v>{edit-goto a121}</v>
          </cell>
        </row>
      </sheetData>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ow r="3">
          <cell r="Z3" t="str">
            <v>{edit-goto a121}</v>
          </cell>
        </row>
      </sheetData>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F-E01"/>
      <sheetName val="Q_CF_E01"/>
      <sheetName val="Expenses"/>
      <sheetName val="Income Statemen "/>
      <sheetName val="Statement on Basic information"/>
    </sheetNames>
    <sheetDataSet>
      <sheetData sheetId="0" refreshError="1"/>
      <sheetData sheetId="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ttons"/>
      <sheetName val="Year-Sum"/>
      <sheetName val="Masch_Übersicht"/>
      <sheetName val="b"/>
      <sheetName val="C"/>
      <sheetName val="forecast"/>
      <sheetName val="Chart1"/>
      <sheetName val="Chart2"/>
      <sheetName val="Vol_depl_h"/>
      <sheetName val="Vol_Depl_0°Heizung (2)"/>
      <sheetName val="Vol_Depl_0°Heizung"/>
      <sheetName val="Schichtbed."/>
      <sheetName val="Pers.Bed.prop."/>
      <sheetName val="Vol_depl_Sch"/>
      <sheetName val="Sheet1"/>
      <sheetName val="Module2"/>
      <sheetName val="Module4"/>
      <sheetName val="Module1"/>
      <sheetName val="Module3"/>
      <sheetName val="Master Data"/>
      <sheetName val="A"/>
      <sheetName val="Countries"/>
      <sheetName val="Vol_Depl_0°Heizung_(2)"/>
      <sheetName val="Schichtbed_"/>
      <sheetName val="Pers_Bed_prop_"/>
      <sheetName val="Master_Data"/>
      <sheetName val="Graph IU"/>
      <sheetName val="sheet2"/>
    </sheetNames>
    <sheetDataSet>
      <sheetData sheetId="0" refreshError="1"/>
      <sheetData sheetId="1" refreshError="1"/>
      <sheetData sheetId="2" refreshError="1"/>
      <sheetData sheetId="3" refreshError="1">
        <row r="2">
          <cell r="K2" t="str">
            <v>neue Kap.TR20 180603</v>
          </cell>
        </row>
        <row r="6">
          <cell r="BN6" t="str">
            <v xml:space="preserve"> 3.x-&gt; 450'</v>
          </cell>
          <cell r="BO6" t="str">
            <v>|</v>
          </cell>
          <cell r="BQ6" t="str">
            <v xml:space="preserve"> Januar</v>
          </cell>
          <cell r="BR6" t="str">
            <v xml:space="preserve"> Februar</v>
          </cell>
          <cell r="BS6" t="str">
            <v>März</v>
          </cell>
          <cell r="BT6" t="str">
            <v>April</v>
          </cell>
          <cell r="BU6" t="str">
            <v>Mai</v>
          </cell>
          <cell r="BV6" t="str">
            <v xml:space="preserve"> Juni</v>
          </cell>
          <cell r="BW6" t="str">
            <v xml:space="preserve"> Juli</v>
          </cell>
          <cell r="BX6" t="str">
            <v>August</v>
          </cell>
          <cell r="BY6" t="str">
            <v xml:space="preserve"> September</v>
          </cell>
          <cell r="BZ6" t="str">
            <v xml:space="preserve"> Oktober</v>
          </cell>
        </row>
        <row r="7">
          <cell r="BN7">
            <v>110.03480006311274</v>
          </cell>
          <cell r="BO7" t="str">
            <v>|</v>
          </cell>
          <cell r="BP7" t="str">
            <v>MIRS</v>
          </cell>
          <cell r="BQ7">
            <v>9.3101418669485412</v>
          </cell>
          <cell r="BR7">
            <v>9.2523934867266409</v>
          </cell>
          <cell r="BS7">
            <v>8.4990985952606781</v>
          </cell>
          <cell r="BT7">
            <v>10.67828419496753</v>
          </cell>
          <cell r="BU7">
            <v>9.0141956519418702</v>
          </cell>
          <cell r="BV7">
            <v>10.825162775750863</v>
          </cell>
          <cell r="BW7">
            <v>10.056874677389064</v>
          </cell>
          <cell r="BX7">
            <v>4.0712606471888719</v>
          </cell>
          <cell r="BY7">
            <v>10.667549846964704</v>
          </cell>
        </row>
        <row r="11">
          <cell r="BN11">
            <v>95.006970114579801</v>
          </cell>
          <cell r="BO11" t="str">
            <v>|</v>
          </cell>
          <cell r="BP11" t="str">
            <v>MBS</v>
          </cell>
          <cell r="BQ11">
            <v>8.7475265951956107</v>
          </cell>
          <cell r="BR11">
            <v>8.4260204710011344</v>
          </cell>
          <cell r="BS11">
            <v>8.3348786337427931</v>
          </cell>
          <cell r="BT11">
            <v>9.1663357814873265</v>
          </cell>
          <cell r="BU11">
            <v>8.3073082226121837</v>
          </cell>
          <cell r="BV11">
            <v>9.0800388435845605</v>
          </cell>
          <cell r="BW11">
            <v>8.666311284709419</v>
          </cell>
          <cell r="BX11">
            <v>4.551116359695043</v>
          </cell>
          <cell r="BY11">
            <v>7.940638843584563</v>
          </cell>
        </row>
        <row r="13">
          <cell r="BN13">
            <v>43.001999999999995</v>
          </cell>
          <cell r="BO13" t="str">
            <v>|</v>
          </cell>
          <cell r="BP13" t="str">
            <v>Avviam.&amp; SonderProd</v>
          </cell>
          <cell r="BQ13">
            <v>3.1338795967378821</v>
          </cell>
          <cell r="BR13">
            <v>6.6620398733377399</v>
          </cell>
          <cell r="BS13">
            <v>6.4395107336126962</v>
          </cell>
          <cell r="BT13">
            <v>8.375088580846116</v>
          </cell>
          <cell r="BU13">
            <v>5.1703877285459106</v>
          </cell>
          <cell r="BV13">
            <v>3.9645998570154419</v>
          </cell>
          <cell r="BW13">
            <v>3.7216590509757626</v>
          </cell>
          <cell r="BX13">
            <v>0.85977412809743858</v>
          </cell>
          <cell r="BY13">
            <v>1.2896667127163082</v>
          </cell>
        </row>
        <row r="19">
          <cell r="U19">
            <v>1</v>
          </cell>
        </row>
        <row r="120">
          <cell r="BN120">
            <v>273.05848748836388</v>
          </cell>
          <cell r="BP120" t="str">
            <v>Personalbed.Produktion</v>
          </cell>
          <cell r="BQ120">
            <v>259.65487324206555</v>
          </cell>
          <cell r="BR120">
            <v>265.77530425883913</v>
          </cell>
          <cell r="BS120">
            <v>263.29866882895413</v>
          </cell>
          <cell r="BT120">
            <v>267.70043610434925</v>
          </cell>
          <cell r="BU120">
            <v>273.16668557574604</v>
          </cell>
          <cell r="BV120">
            <v>265.14563821586529</v>
          </cell>
          <cell r="BW120">
            <v>273.83039362763969</v>
          </cell>
          <cell r="BX120">
            <v>254.53044319728204</v>
          </cell>
          <cell r="BY120">
            <v>262.1646434951025</v>
          </cell>
          <cell r="BZ120">
            <v>265.91940810331164</v>
          </cell>
        </row>
        <row r="153">
          <cell r="BN153">
            <v>15.849422450605061</v>
          </cell>
          <cell r="BP153" t="str">
            <v>MIRS</v>
          </cell>
          <cell r="BQ153">
            <v>0.3841309504282997</v>
          </cell>
          <cell r="BR153">
            <v>0.39235240546053013</v>
          </cell>
          <cell r="BS153">
            <v>0.36343719954590248</v>
          </cell>
          <cell r="BT153">
            <v>0.42341425157477314</v>
          </cell>
          <cell r="BU153">
            <v>0.40473688904065808</v>
          </cell>
          <cell r="BV153">
            <v>0.42373521160043409</v>
          </cell>
          <cell r="BW153">
            <v>0.44500887182648968</v>
          </cell>
          <cell r="BX153">
            <v>0.32711467849984671</v>
          </cell>
          <cell r="BY153">
            <v>0.41756568333433053</v>
          </cell>
          <cell r="BZ153">
            <v>0.36286650297581236</v>
          </cell>
        </row>
        <row r="154">
          <cell r="BP154" t="str">
            <v>RAD 0°Scooter</v>
          </cell>
          <cell r="BQ154">
            <v>7.6173727161671506E-2</v>
          </cell>
          <cell r="BR154">
            <v>8.9616149601966483E-2</v>
          </cell>
          <cell r="BS154">
            <v>8.9616149601966483E-2</v>
          </cell>
          <cell r="BT154">
            <v>8.9616149601966469E-2</v>
          </cell>
          <cell r="BU154">
            <v>8.9616149601966469E-2</v>
          </cell>
          <cell r="BV154">
            <v>8.9616149601966469E-2</v>
          </cell>
          <cell r="BW154">
            <v>8.9616149601966483E-2</v>
          </cell>
          <cell r="BX154">
            <v>8.0654534641769846E-2</v>
          </cell>
          <cell r="BY154">
            <v>8.9616149601966469E-2</v>
          </cell>
          <cell r="BZ154">
            <v>8.9616149601966469E-2</v>
          </cell>
        </row>
        <row r="155">
          <cell r="BN155">
            <v>14.28488499452355</v>
          </cell>
          <cell r="BP155" t="str">
            <v>MBS</v>
          </cell>
          <cell r="BQ155">
            <v>0.36091777686419341</v>
          </cell>
          <cell r="BR155">
            <v>0.35730964155379508</v>
          </cell>
          <cell r="BS155">
            <v>0.35641484979261484</v>
          </cell>
          <cell r="BT155">
            <v>0.36346262505643312</v>
          </cell>
          <cell r="BU155">
            <v>0.37299768233870328</v>
          </cell>
          <cell r="BV155">
            <v>0.3554248800161427</v>
          </cell>
          <cell r="BW155">
            <v>0.38347752472013008</v>
          </cell>
          <cell r="BX155">
            <v>0.36566977499831194</v>
          </cell>
          <cell r="BY155">
            <v>0.31082472848964104</v>
          </cell>
          <cell r="BZ155">
            <v>0.32559321350711046</v>
          </cell>
        </row>
        <row r="157">
          <cell r="BN157">
            <v>16.291359508485527</v>
          </cell>
          <cell r="BP157" t="str">
            <v>RADIAL Standard</v>
          </cell>
          <cell r="BQ157">
            <v>0.41172351571107879</v>
          </cell>
          <cell r="BR157">
            <v>0.41477671197145005</v>
          </cell>
          <cell r="BS157">
            <v>0.41477671197145005</v>
          </cell>
          <cell r="BT157">
            <v>0.41477671197145005</v>
          </cell>
          <cell r="BU157">
            <v>0.39951073066959336</v>
          </cell>
          <cell r="BV157">
            <v>0.41477671197145011</v>
          </cell>
          <cell r="BW157">
            <v>0.38538969796537575</v>
          </cell>
          <cell r="BX157">
            <v>0.26440679614816026</v>
          </cell>
          <cell r="BY157">
            <v>0.41096021664598598</v>
          </cell>
          <cell r="BZ157">
            <v>0.38653464656301506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andi per pubblicaz"/>
      <sheetName val="Delta Stock"/>
      <sheetName val="Annuale_New_Mondo"/>
      <sheetName val="Annuale_Mondo"/>
      <sheetName val="Graph IU (2)"/>
      <sheetName val="Graph IU"/>
      <sheetName val="Graph IU (Red)"/>
      <sheetName val="Annuale_Europa"/>
      <sheetName val="Annuale_new Europa"/>
      <sheetName val="Annuale_new Europa_antic "/>
      <sheetName val="Annuale_new Italia"/>
      <sheetName val="Annuale_new germania"/>
      <sheetName val="Annuale_new LTD"/>
      <sheetName val="Annuale_new pinsa"/>
      <sheetName val="Annuale_new TURK"/>
      <sheetName val="Annuale_new consoc Ind"/>
      <sheetName val="LE_MP04"/>
      <sheetName val="LE_MP04_No_Stock"/>
      <sheetName val="Annuale_new consoc Comm"/>
      <sheetName val="Argentina Totale"/>
      <sheetName val="Brasile Totale "/>
      <sheetName val="Venezuela Totale"/>
      <sheetName val="Annuale_new sud America"/>
      <sheetName val="Annuale_new Nord America  (2)"/>
      <sheetName val="Annuale_new Nord America "/>
      <sheetName val="LE_MP03"/>
      <sheetName val="Search"/>
      <sheetName val="模版"/>
      <sheetName val="base"/>
      <sheetName val="FPGV"/>
      <sheetName val="Copa Monthly"/>
      <sheetName val="Range"/>
      <sheetName val="Sheet1"/>
      <sheetName val="Dati"/>
      <sheetName val="Report 1"/>
      <sheetName val="total"/>
      <sheetName val="mvke"/>
      <sheetName val="Competitors list"/>
      <sheetName val="comandi_per_pubblicaz"/>
      <sheetName val="Delta_Stock"/>
      <sheetName val="Graph_IU_(2)"/>
      <sheetName val="Graph_IU"/>
      <sheetName val="Graph_IU_(Red)"/>
      <sheetName val="Annuale_new_Europa"/>
      <sheetName val="Annuale_new_Europa_antic_"/>
      <sheetName val="Annuale_new_Italia"/>
      <sheetName val="Annuale_new_germania"/>
      <sheetName val="Annuale_new_LTD"/>
      <sheetName val="Annuale_new_pinsa"/>
      <sheetName val="Annuale_new_TURK"/>
      <sheetName val="Annuale_new_consoc_Ind"/>
      <sheetName val="Annuale_new_consoc_Comm"/>
      <sheetName val="Argentina_Totale"/>
      <sheetName val="Brasile_Totale_"/>
      <sheetName val="Venezuela_Totale"/>
      <sheetName val="Annuale_new_sud_America"/>
      <sheetName val="Annuale_new_Nord_America__(2)"/>
      <sheetName val="Annuale_new_Nord_America_"/>
      <sheetName val="Copa_Monthly"/>
      <sheetName val="Report_1"/>
      <sheetName val="Competitors_list"/>
      <sheetName val="comandi_per_pubblicaz1"/>
      <sheetName val="Delta_Stock1"/>
      <sheetName val="Graph_IU_(2)1"/>
      <sheetName val="Graph_IU1"/>
      <sheetName val="Graph_IU_(Red)1"/>
      <sheetName val="Annuale_new_Europa1"/>
      <sheetName val="Annuale_new_Europa_antic_1"/>
      <sheetName val="Annuale_new_Italia1"/>
      <sheetName val="Annuale_new_germania1"/>
      <sheetName val="Annuale_new_LTD1"/>
      <sheetName val="Annuale_new_pinsa1"/>
      <sheetName val="Annuale_new_TURK1"/>
      <sheetName val="Annuale_new_consoc_Ind1"/>
      <sheetName val="Annuale_new_consoc_Comm1"/>
      <sheetName val="Argentina_Totale1"/>
      <sheetName val="Brasile_Totale_1"/>
      <sheetName val="Venezuela_Totale1"/>
      <sheetName val="Annuale_new_sud_America1"/>
      <sheetName val="Annuale_new_Nord_America__(2)1"/>
      <sheetName val="Annuale_new_Nord_America_1"/>
      <sheetName val="Copa_Monthly1"/>
      <sheetName val="Report_11"/>
      <sheetName val="Competitors_list1"/>
      <sheetName val="comandi_per_pubblicaz2"/>
      <sheetName val="Delta_Stock2"/>
      <sheetName val="Graph_IU_(2)2"/>
      <sheetName val="Graph_IU2"/>
      <sheetName val="Graph_IU_(Red)2"/>
      <sheetName val="Annuale_new_Europa2"/>
      <sheetName val="Annuale_new_Europa_antic_2"/>
      <sheetName val="Annuale_new_Italia2"/>
      <sheetName val="Annuale_new_germania2"/>
      <sheetName val="Annuale_new_LTD2"/>
      <sheetName val="Annuale_new_pinsa2"/>
      <sheetName val="Annuale_new_TURK2"/>
      <sheetName val="Annuale_new_consoc_Ind2"/>
      <sheetName val="Annuale_new_consoc_Comm2"/>
      <sheetName val="Argentina_Totale2"/>
      <sheetName val="Brasile_Totale_2"/>
      <sheetName val="Venezuela_Totale2"/>
      <sheetName val="Annuale_new_sud_America2"/>
      <sheetName val="Annuale_new_Nord_America__(2)2"/>
      <sheetName val="Annuale_new_Nord_America_2"/>
      <sheetName val="Copa_Monthly2"/>
      <sheetName val="Report_12"/>
      <sheetName val="Competitors_list2"/>
      <sheetName val="comandi_per_pubblicaz3"/>
      <sheetName val="Delta_Stock3"/>
      <sheetName val="Graph_IU_(2)3"/>
      <sheetName val="Graph_IU3"/>
      <sheetName val="Graph_IU_(Red)3"/>
      <sheetName val="Annuale_new_Europa3"/>
      <sheetName val="Annuale_new_Europa_antic_3"/>
      <sheetName val="Annuale_new_Italia3"/>
      <sheetName val="Annuale_new_germania3"/>
      <sheetName val="Annuale_new_LTD3"/>
      <sheetName val="Annuale_new_pinsa3"/>
      <sheetName val="Annuale_new_TURK3"/>
      <sheetName val="Annuale_new_consoc_Ind3"/>
      <sheetName val="Annuale_new_consoc_Comm3"/>
      <sheetName val="Argentina_Totale3"/>
      <sheetName val="Brasile_Totale_3"/>
      <sheetName val="Venezuela_Totale3"/>
      <sheetName val="Annuale_new_sud_America3"/>
      <sheetName val="Annuale_new_Nord_America__(2)3"/>
      <sheetName val="Annuale_new_Nord_America_3"/>
      <sheetName val="Copa_Monthly3"/>
      <sheetName val="Report_13"/>
      <sheetName val="Competitors_list3"/>
      <sheetName val="List"/>
      <sheetName val="MP"/>
      <sheetName val="b"/>
      <sheetName val="배명(단가)"/>
      <sheetName val="Mon_vs_Oil"/>
      <sheetName val="comandi_per_pubblicaz4"/>
      <sheetName val="Delta_Stock4"/>
      <sheetName val="Graph_IU_(2)4"/>
      <sheetName val="Graph_IU4"/>
      <sheetName val="Graph_IU_(Red)4"/>
      <sheetName val="Annuale_new_Europa4"/>
      <sheetName val="Annuale_new_Europa_antic_4"/>
      <sheetName val="Annuale_new_Italia4"/>
      <sheetName val="Annuale_new_germania4"/>
      <sheetName val="Annuale_new_LTD4"/>
      <sheetName val="Annuale_new_pinsa4"/>
      <sheetName val="Annuale_new_TURK4"/>
      <sheetName val="Annuale_new_consoc_Ind4"/>
      <sheetName val="Annuale_new_consoc_Comm4"/>
      <sheetName val="Argentina_Totale4"/>
      <sheetName val="Brasile_Totale_4"/>
      <sheetName val="Venezuela_Totale4"/>
      <sheetName val="Annuale_new_sud_America4"/>
      <sheetName val="Annuale_new_Nord_America__(2)4"/>
      <sheetName val="Annuale_new_Nord_America_4"/>
      <sheetName val="Copa_Monthly4"/>
      <sheetName val="Report_14"/>
      <sheetName val="Competitors_list4"/>
    </sheetNames>
    <sheetDataSet>
      <sheetData sheetId="0" refreshError="1"/>
      <sheetData sheetId="1" refreshError="1"/>
      <sheetData sheetId="2" refreshError="1"/>
      <sheetData sheetId="3" refreshError="1"/>
      <sheetData sheetId="4" refreshError="1"/>
      <sheetData sheetId="5" refreshError="1">
        <row r="3">
          <cell r="Z3" t="str">
            <v>{edit-goto a121}</v>
          </cell>
        </row>
        <row r="124">
          <cell r="B124" t="str">
            <v>D '02</v>
          </cell>
          <cell r="C124" t="str">
            <v>J</v>
          </cell>
          <cell r="D124" t="str">
            <v>F</v>
          </cell>
          <cell r="E124" t="str">
            <v>M</v>
          </cell>
          <cell r="F124" t="str">
            <v>A</v>
          </cell>
          <cell r="G124" t="str">
            <v>M</v>
          </cell>
          <cell r="H124" t="str">
            <v>J</v>
          </cell>
          <cell r="I124" t="str">
            <v>J</v>
          </cell>
          <cell r="J124" t="str">
            <v>A</v>
          </cell>
          <cell r="K124" t="str">
            <v>S</v>
          </cell>
          <cell r="L124" t="str">
            <v>O</v>
          </cell>
          <cell r="M124" t="str">
            <v>N</v>
          </cell>
          <cell r="N124" t="str">
            <v>D '03</v>
          </cell>
        </row>
        <row r="127">
          <cell r="B127">
            <v>2480.5390000000002</v>
          </cell>
          <cell r="C127">
            <v>3350.6489999999999</v>
          </cell>
          <cell r="D127">
            <v>3356.4749999999999</v>
          </cell>
          <cell r="E127">
            <v>3237.4870000000001</v>
          </cell>
          <cell r="F127">
            <v>3132.085</v>
          </cell>
          <cell r="G127">
            <v>3296.9389999999999</v>
          </cell>
          <cell r="H127">
            <v>3301.6079999999997</v>
          </cell>
          <cell r="I127">
            <v>3278.9589999999994</v>
          </cell>
          <cell r="J127">
            <v>3247.1949999999997</v>
          </cell>
          <cell r="K127">
            <v>2981.9209999999998</v>
          </cell>
          <cell r="L127">
            <v>2837.5509999999999</v>
          </cell>
          <cell r="M127">
            <v>2736.951</v>
          </cell>
          <cell r="N127">
            <v>3007.5509999999999</v>
          </cell>
        </row>
        <row r="136">
          <cell r="B136">
            <v>3545.4640000000004</v>
          </cell>
          <cell r="C136">
            <v>3797.2649999999999</v>
          </cell>
          <cell r="D136">
            <v>3711.3569999999995</v>
          </cell>
          <cell r="E136">
            <v>3579.6310000000003</v>
          </cell>
          <cell r="F136">
            <v>3562.4380000000006</v>
          </cell>
          <cell r="G136">
            <v>3604.4379999999996</v>
          </cell>
          <cell r="H136">
            <v>3600.5990000000002</v>
          </cell>
          <cell r="I136">
            <v>3506.7930000000001</v>
          </cell>
          <cell r="J136">
            <v>3376.6559999999999</v>
          </cell>
          <cell r="K136">
            <v>3411.694</v>
          </cell>
          <cell r="L136">
            <v>3460.915</v>
          </cell>
          <cell r="M136">
            <v>3571.779</v>
          </cell>
          <cell r="N136">
            <v>3545.4640000000004</v>
          </cell>
        </row>
        <row r="137">
          <cell r="B137">
            <v>2754.4</v>
          </cell>
          <cell r="C137">
            <v>3084.0220000000004</v>
          </cell>
          <cell r="D137">
            <v>3076</v>
          </cell>
          <cell r="E137">
            <v>2819</v>
          </cell>
          <cell r="F137">
            <v>2704</v>
          </cell>
          <cell r="G137">
            <v>2726</v>
          </cell>
          <cell r="H137">
            <v>2628</v>
          </cell>
          <cell r="I137">
            <v>2763</v>
          </cell>
          <cell r="J137">
            <v>2829</v>
          </cell>
          <cell r="K137">
            <v>2766</v>
          </cell>
          <cell r="L137">
            <v>2724</v>
          </cell>
          <cell r="M137">
            <v>2820</v>
          </cell>
          <cell r="N137">
            <v>3308</v>
          </cell>
        </row>
        <row r="144">
          <cell r="B144" t="str">
            <v>D '02</v>
          </cell>
          <cell r="C144" t="str">
            <v>J</v>
          </cell>
          <cell r="D144" t="str">
            <v>F</v>
          </cell>
          <cell r="E144" t="str">
            <v>M</v>
          </cell>
          <cell r="F144" t="str">
            <v>A</v>
          </cell>
          <cell r="G144" t="str">
            <v>M</v>
          </cell>
          <cell r="H144" t="str">
            <v>J</v>
          </cell>
          <cell r="I144" t="str">
            <v>J</v>
          </cell>
          <cell r="J144" t="str">
            <v>A</v>
          </cell>
          <cell r="K144" t="str">
            <v>S</v>
          </cell>
          <cell r="L144" t="str">
            <v>O</v>
          </cell>
          <cell r="M144" t="str">
            <v>N</v>
          </cell>
          <cell r="N144" t="str">
            <v>D '03</v>
          </cell>
        </row>
        <row r="147">
          <cell r="B147">
            <v>931.61199999999997</v>
          </cell>
          <cell r="C147">
            <v>911.89700000000005</v>
          </cell>
          <cell r="D147">
            <v>873.80700000000002</v>
          </cell>
          <cell r="E147">
            <v>840.65800000000002</v>
          </cell>
          <cell r="F147">
            <v>784.77700000000004</v>
          </cell>
          <cell r="G147">
            <v>809.09400000000005</v>
          </cell>
          <cell r="H147">
            <v>842.91399999999999</v>
          </cell>
          <cell r="I147">
            <v>943.72199999999998</v>
          </cell>
          <cell r="J147">
            <v>793.93200000000002</v>
          </cell>
          <cell r="K147">
            <v>766.54600000000005</v>
          </cell>
          <cell r="L147">
            <v>775.73400000000004</v>
          </cell>
          <cell r="M147">
            <v>802.38699999999994</v>
          </cell>
          <cell r="N147">
            <v>891.69899999999996</v>
          </cell>
        </row>
        <row r="156">
          <cell r="B156">
            <v>1215.3679999999999</v>
          </cell>
          <cell r="C156">
            <v>1165.9780000000001</v>
          </cell>
          <cell r="D156">
            <v>1181.7629999999999</v>
          </cell>
          <cell r="E156">
            <v>1239.1199999999999</v>
          </cell>
          <cell r="F156">
            <v>1222.152</v>
          </cell>
          <cell r="G156">
            <v>1194.4559999999999</v>
          </cell>
          <cell r="H156">
            <v>1231.5070000000001</v>
          </cell>
          <cell r="I156">
            <v>1289.623</v>
          </cell>
          <cell r="J156">
            <v>1235.2069999999999</v>
          </cell>
          <cell r="K156">
            <v>1214.3239999999998</v>
          </cell>
          <cell r="L156">
            <v>1283.4189999999999</v>
          </cell>
          <cell r="M156">
            <v>1231.7809999999999</v>
          </cell>
          <cell r="N156">
            <v>1215.3679999999999</v>
          </cell>
        </row>
        <row r="158">
          <cell r="B158">
            <v>1020</v>
          </cell>
          <cell r="C158">
            <v>1046</v>
          </cell>
          <cell r="D158">
            <v>947</v>
          </cell>
          <cell r="E158">
            <v>912</v>
          </cell>
          <cell r="F158">
            <v>918</v>
          </cell>
          <cell r="G158">
            <v>902</v>
          </cell>
          <cell r="H158">
            <v>874</v>
          </cell>
          <cell r="I158">
            <v>806</v>
          </cell>
          <cell r="J158">
            <v>808</v>
          </cell>
          <cell r="K158">
            <v>790</v>
          </cell>
          <cell r="L158">
            <v>843.3</v>
          </cell>
          <cell r="M158">
            <v>870</v>
          </cell>
          <cell r="N158">
            <v>899</v>
          </cell>
        </row>
        <row r="165">
          <cell r="B165" t="str">
            <v>D '02</v>
          </cell>
          <cell r="C165" t="str">
            <v>J</v>
          </cell>
          <cell r="D165" t="str">
            <v>F</v>
          </cell>
          <cell r="E165" t="str">
            <v>M</v>
          </cell>
          <cell r="F165" t="str">
            <v>A</v>
          </cell>
          <cell r="G165" t="str">
            <v>M</v>
          </cell>
          <cell r="H165" t="str">
            <v>J</v>
          </cell>
          <cell r="I165" t="str">
            <v>J</v>
          </cell>
          <cell r="J165" t="str">
            <v>A</v>
          </cell>
          <cell r="K165" t="str">
            <v>S</v>
          </cell>
          <cell r="L165" t="str">
            <v>O</v>
          </cell>
          <cell r="M165" t="str">
            <v>N</v>
          </cell>
          <cell r="N165" t="str">
            <v>D '03</v>
          </cell>
        </row>
        <row r="168">
          <cell r="B168">
            <v>613.995</v>
          </cell>
          <cell r="C168">
            <v>898.24900000000002</v>
          </cell>
          <cell r="D168">
            <v>965.77499999999998</v>
          </cell>
          <cell r="E168">
            <v>984.52099999999996</v>
          </cell>
          <cell r="F168">
            <v>930.21299999999997</v>
          </cell>
          <cell r="G168">
            <v>997.23599999999999</v>
          </cell>
          <cell r="H168">
            <v>980.91099999999994</v>
          </cell>
          <cell r="I168">
            <v>885.30399999999997</v>
          </cell>
          <cell r="J168">
            <v>974.77800000000002</v>
          </cell>
          <cell r="K168">
            <v>903.904</v>
          </cell>
          <cell r="L168">
            <v>842.61900000000003</v>
          </cell>
          <cell r="M168">
            <v>793.76199999999994</v>
          </cell>
          <cell r="N168">
            <v>833.27</v>
          </cell>
        </row>
        <row r="177">
          <cell r="B177">
            <v>1034.7670000000001</v>
          </cell>
          <cell r="C177">
            <v>1008.94</v>
          </cell>
          <cell r="D177">
            <v>1010.37</v>
          </cell>
          <cell r="E177">
            <v>988.17</v>
          </cell>
          <cell r="F177">
            <v>993.84900000000005</v>
          </cell>
          <cell r="G177">
            <v>1018.489</v>
          </cell>
          <cell r="H177">
            <v>982.55799999999999</v>
          </cell>
          <cell r="I177">
            <v>969.57399999999996</v>
          </cell>
          <cell r="J177">
            <v>942.899</v>
          </cell>
          <cell r="K177">
            <v>1090.8810000000001</v>
          </cell>
          <cell r="L177">
            <v>1126.3679999999999</v>
          </cell>
          <cell r="M177">
            <v>1112.559</v>
          </cell>
          <cell r="N177">
            <v>1034.7670000000001</v>
          </cell>
        </row>
        <row r="178">
          <cell r="B178">
            <v>716.6</v>
          </cell>
          <cell r="C178">
            <v>892.9</v>
          </cell>
          <cell r="D178">
            <v>972</v>
          </cell>
          <cell r="E178">
            <v>893</v>
          </cell>
          <cell r="F178">
            <v>844</v>
          </cell>
          <cell r="G178">
            <v>873</v>
          </cell>
          <cell r="H178">
            <v>780</v>
          </cell>
          <cell r="I178">
            <v>810</v>
          </cell>
          <cell r="J178">
            <v>842</v>
          </cell>
          <cell r="K178">
            <v>796</v>
          </cell>
          <cell r="L178">
            <v>784</v>
          </cell>
          <cell r="M178">
            <v>808</v>
          </cell>
          <cell r="N178">
            <v>912</v>
          </cell>
        </row>
        <row r="185">
          <cell r="B185" t="str">
            <v>D '02</v>
          </cell>
          <cell r="C185" t="str">
            <v>J</v>
          </cell>
          <cell r="D185" t="str">
            <v>F</v>
          </cell>
          <cell r="E185" t="str">
            <v>M</v>
          </cell>
          <cell r="F185" t="str">
            <v>A</v>
          </cell>
          <cell r="G185" t="str">
            <v>M</v>
          </cell>
          <cell r="H185" t="str">
            <v>J</v>
          </cell>
          <cell r="I185" t="str">
            <v>J</v>
          </cell>
          <cell r="J185" t="str">
            <v>A</v>
          </cell>
          <cell r="K185" t="str">
            <v>S</v>
          </cell>
          <cell r="L185" t="str">
            <v>O</v>
          </cell>
          <cell r="M185" t="str">
            <v>N</v>
          </cell>
          <cell r="N185" t="str">
            <v>D '03</v>
          </cell>
        </row>
        <row r="188">
          <cell r="B188">
            <v>397.75599999999997</v>
          </cell>
          <cell r="C188">
            <v>580.33600000000001</v>
          </cell>
          <cell r="D188">
            <v>577.25300000000004</v>
          </cell>
          <cell r="E188">
            <v>566.68399999999997</v>
          </cell>
          <cell r="F188">
            <v>573.11500000000001</v>
          </cell>
          <cell r="G188">
            <v>595.24699999999996</v>
          </cell>
          <cell r="H188">
            <v>599.34699999999998</v>
          </cell>
          <cell r="I188">
            <v>588.63699999999994</v>
          </cell>
          <cell r="J188">
            <v>580.45399999999995</v>
          </cell>
          <cell r="K188">
            <v>545.38900000000001</v>
          </cell>
          <cell r="L188">
            <v>520.65</v>
          </cell>
          <cell r="M188">
            <v>492.54300000000001</v>
          </cell>
          <cell r="N188">
            <v>504.1</v>
          </cell>
        </row>
        <row r="197">
          <cell r="B197">
            <v>602.80000000000007</v>
          </cell>
          <cell r="C197">
            <v>599.54399999999998</v>
          </cell>
          <cell r="D197">
            <v>546.0569999999999</v>
          </cell>
          <cell r="E197">
            <v>527.71100000000001</v>
          </cell>
          <cell r="F197">
            <v>531.52800000000002</v>
          </cell>
          <cell r="G197">
            <v>550.41300000000001</v>
          </cell>
          <cell r="H197">
            <v>584.01700000000005</v>
          </cell>
          <cell r="I197">
            <v>537.68299999999999</v>
          </cell>
          <cell r="J197">
            <v>513.82500000000005</v>
          </cell>
          <cell r="K197">
            <v>501.11099999999999</v>
          </cell>
          <cell r="L197">
            <v>504.51700000000005</v>
          </cell>
          <cell r="M197">
            <v>557.39499999999998</v>
          </cell>
          <cell r="N197">
            <v>602.80000000000007</v>
          </cell>
        </row>
        <row r="198">
          <cell r="B198">
            <v>507</v>
          </cell>
          <cell r="C198">
            <v>533.90200000000004</v>
          </cell>
          <cell r="D198">
            <v>505</v>
          </cell>
          <cell r="E198">
            <v>443</v>
          </cell>
          <cell r="F198">
            <v>478</v>
          </cell>
          <cell r="G198">
            <v>486</v>
          </cell>
          <cell r="H198">
            <v>472</v>
          </cell>
          <cell r="I198">
            <v>458</v>
          </cell>
          <cell r="J198">
            <v>461</v>
          </cell>
          <cell r="K198">
            <v>497</v>
          </cell>
          <cell r="L198">
            <v>538</v>
          </cell>
          <cell r="M198">
            <v>510</v>
          </cell>
          <cell r="N198">
            <v>554</v>
          </cell>
        </row>
        <row r="205">
          <cell r="B205" t="str">
            <v>D '02</v>
          </cell>
          <cell r="C205" t="str">
            <v>J</v>
          </cell>
          <cell r="D205" t="str">
            <v>F</v>
          </cell>
          <cell r="E205" t="str">
            <v>M</v>
          </cell>
          <cell r="F205" t="str">
            <v>A</v>
          </cell>
          <cell r="G205" t="str">
            <v>M</v>
          </cell>
          <cell r="H205" t="str">
            <v>J</v>
          </cell>
          <cell r="I205" t="str">
            <v>J</v>
          </cell>
          <cell r="J205" t="str">
            <v>A</v>
          </cell>
          <cell r="K205" t="str">
            <v>S</v>
          </cell>
          <cell r="L205" t="str">
            <v>O</v>
          </cell>
          <cell r="M205" t="str">
            <v>N</v>
          </cell>
          <cell r="N205" t="str">
            <v>D '03</v>
          </cell>
        </row>
        <row r="208">
          <cell r="B208">
            <v>424.733</v>
          </cell>
          <cell r="C208">
            <v>672.61400000000003</v>
          </cell>
          <cell r="D208">
            <v>685.00800000000004</v>
          </cell>
          <cell r="E208">
            <v>692.83399999999995</v>
          </cell>
          <cell r="F208">
            <v>696.53499999999997</v>
          </cell>
          <cell r="G208">
            <v>739.09900000000005</v>
          </cell>
          <cell r="H208">
            <v>727.21199999999999</v>
          </cell>
          <cell r="I208">
            <v>686.02</v>
          </cell>
          <cell r="J208">
            <v>603.14200000000005</v>
          </cell>
          <cell r="K208">
            <v>517.28800000000001</v>
          </cell>
          <cell r="L208">
            <v>487.03300000000002</v>
          </cell>
          <cell r="M208">
            <v>457.06599999999997</v>
          </cell>
          <cell r="N208">
            <v>546.80200000000002</v>
          </cell>
        </row>
        <row r="217">
          <cell r="B217">
            <v>452.99299999999999</v>
          </cell>
          <cell r="C217">
            <v>589</v>
          </cell>
          <cell r="D217">
            <v>522.4</v>
          </cell>
          <cell r="E217">
            <v>458.1</v>
          </cell>
          <cell r="F217">
            <v>458</v>
          </cell>
          <cell r="G217">
            <v>514</v>
          </cell>
          <cell r="H217">
            <v>515</v>
          </cell>
          <cell r="I217">
            <v>428.25200000000001</v>
          </cell>
          <cell r="J217">
            <v>425.77300000000002</v>
          </cell>
          <cell r="K217">
            <v>347.98500000000001</v>
          </cell>
          <cell r="L217">
            <v>346.41500000000002</v>
          </cell>
          <cell r="M217">
            <v>453.83699999999999</v>
          </cell>
          <cell r="N217">
            <v>452.99299999999999</v>
          </cell>
        </row>
        <row r="218">
          <cell r="B218">
            <v>444.8</v>
          </cell>
          <cell r="C218">
            <v>565.11800000000005</v>
          </cell>
          <cell r="D218">
            <v>512</v>
          </cell>
          <cell r="E218">
            <v>450</v>
          </cell>
          <cell r="F218">
            <v>471</v>
          </cell>
          <cell r="G218">
            <v>464</v>
          </cell>
          <cell r="H218">
            <v>420</v>
          </cell>
          <cell r="I218">
            <v>467</v>
          </cell>
          <cell r="J218">
            <v>457</v>
          </cell>
          <cell r="K218">
            <v>446</v>
          </cell>
          <cell r="L218">
            <v>433</v>
          </cell>
          <cell r="M218">
            <v>421</v>
          </cell>
          <cell r="N218">
            <v>534</v>
          </cell>
        </row>
        <row r="225">
          <cell r="B225" t="str">
            <v>D '02</v>
          </cell>
          <cell r="C225" t="str">
            <v>J</v>
          </cell>
          <cell r="D225" t="str">
            <v>F</v>
          </cell>
          <cell r="E225" t="str">
            <v>M</v>
          </cell>
          <cell r="F225" t="str">
            <v>A</v>
          </cell>
          <cell r="G225" t="str">
            <v>M</v>
          </cell>
          <cell r="H225" t="str">
            <v>J</v>
          </cell>
          <cell r="I225" t="str">
            <v>J</v>
          </cell>
          <cell r="J225" t="str">
            <v>A</v>
          </cell>
          <cell r="K225" t="str">
            <v>S</v>
          </cell>
          <cell r="L225" t="str">
            <v>O</v>
          </cell>
          <cell r="M225" t="str">
            <v>N</v>
          </cell>
          <cell r="N225" t="str">
            <v>D '03</v>
          </cell>
        </row>
        <row r="228">
          <cell r="B228">
            <v>112.443</v>
          </cell>
          <cell r="C228">
            <v>287.553</v>
          </cell>
          <cell r="D228">
            <v>254.63200000000001</v>
          </cell>
          <cell r="E228">
            <v>152.79</v>
          </cell>
          <cell r="F228">
            <v>147.44499999999999</v>
          </cell>
          <cell r="G228">
            <v>156.26300000000001</v>
          </cell>
          <cell r="H228">
            <v>151.22399999999999</v>
          </cell>
          <cell r="I228">
            <v>175.27600000000001</v>
          </cell>
          <cell r="J228">
            <v>294.88900000000001</v>
          </cell>
          <cell r="K228">
            <v>248.79400000000001</v>
          </cell>
          <cell r="L228">
            <v>211.51499999999999</v>
          </cell>
          <cell r="M228">
            <v>191.19300000000001</v>
          </cell>
          <cell r="N228">
            <v>231.68</v>
          </cell>
        </row>
        <row r="237">
          <cell r="B237">
            <v>239.536</v>
          </cell>
          <cell r="C237">
            <v>433.803</v>
          </cell>
          <cell r="D237">
            <v>450.767</v>
          </cell>
          <cell r="E237">
            <v>366.53000000000003</v>
          </cell>
          <cell r="F237">
            <v>356.90899999999999</v>
          </cell>
          <cell r="G237">
            <v>327.08</v>
          </cell>
          <cell r="H237">
            <v>287.517</v>
          </cell>
          <cell r="I237">
            <v>281.661</v>
          </cell>
          <cell r="J237">
            <v>258.952</v>
          </cell>
          <cell r="K237">
            <v>257.39299999999997</v>
          </cell>
          <cell r="L237">
            <v>200.196</v>
          </cell>
          <cell r="M237">
            <v>216.20699999999999</v>
          </cell>
          <cell r="N237">
            <v>239.536</v>
          </cell>
        </row>
        <row r="238">
          <cell r="B238">
            <v>187</v>
          </cell>
          <cell r="C238">
            <v>207.72399999999999</v>
          </cell>
          <cell r="D238">
            <v>202</v>
          </cell>
          <cell r="E238">
            <v>208</v>
          </cell>
          <cell r="F238">
            <v>201</v>
          </cell>
          <cell r="G238">
            <v>204</v>
          </cell>
          <cell r="H238">
            <v>208</v>
          </cell>
          <cell r="I238">
            <v>226</v>
          </cell>
          <cell r="J238">
            <v>315</v>
          </cell>
          <cell r="K238">
            <v>277</v>
          </cell>
          <cell r="L238">
            <v>238</v>
          </cell>
          <cell r="M238">
            <v>252</v>
          </cell>
          <cell r="N238">
            <v>301</v>
          </cell>
        </row>
        <row r="245">
          <cell r="B245" t="str">
            <v>D '02</v>
          </cell>
          <cell r="C245" t="str">
            <v>J</v>
          </cell>
          <cell r="D245" t="str">
            <v>F</v>
          </cell>
          <cell r="E245" t="str">
            <v>M</v>
          </cell>
          <cell r="F245" t="str">
            <v>A</v>
          </cell>
          <cell r="G245" t="str">
            <v>M</v>
          </cell>
          <cell r="H245" t="str">
            <v>J</v>
          </cell>
          <cell r="I245" t="str">
            <v>J</v>
          </cell>
          <cell r="J245" t="str">
            <v>A</v>
          </cell>
          <cell r="K245" t="str">
            <v>S</v>
          </cell>
          <cell r="L245" t="str">
            <v>O</v>
          </cell>
          <cell r="M245" t="str">
            <v>N</v>
          </cell>
          <cell r="N245" t="str">
            <v>D '03</v>
          </cell>
        </row>
        <row r="248">
          <cell r="B248">
            <v>524.20000000000005</v>
          </cell>
          <cell r="C248">
            <v>623.32000000000005</v>
          </cell>
          <cell r="D248">
            <v>623.32000000000005</v>
          </cell>
          <cell r="E248">
            <v>623.32000000000005</v>
          </cell>
          <cell r="F248">
            <v>623.32000000000005</v>
          </cell>
          <cell r="G248">
            <v>623.32000000000005</v>
          </cell>
          <cell r="H248">
            <v>623.32000000000005</v>
          </cell>
          <cell r="I248">
            <v>623.32000000000005</v>
          </cell>
          <cell r="J248">
            <v>623.32000000000005</v>
          </cell>
          <cell r="K248">
            <v>623.32000000000005</v>
          </cell>
          <cell r="L248">
            <v>623.32000000000005</v>
          </cell>
          <cell r="M248">
            <v>623.32000000000005</v>
          </cell>
          <cell r="N248">
            <v>623.32000000000005</v>
          </cell>
        </row>
        <row r="257">
          <cell r="B257">
            <v>672.5359999999996</v>
          </cell>
          <cell r="C257">
            <v>750.73500000000013</v>
          </cell>
          <cell r="D257">
            <v>890.64300000000048</v>
          </cell>
          <cell r="E257">
            <v>799.36899999999969</v>
          </cell>
          <cell r="F257">
            <v>862.56199999999944</v>
          </cell>
          <cell r="G257">
            <v>909.56200000000035</v>
          </cell>
          <cell r="H257">
            <v>777.40099999999984</v>
          </cell>
          <cell r="I257">
            <v>731.64599999999996</v>
          </cell>
          <cell r="J257">
            <v>767.47199999999998</v>
          </cell>
          <cell r="K257">
            <v>816.80499999999995</v>
          </cell>
          <cell r="L257">
            <v>774.09400000000005</v>
          </cell>
          <cell r="M257">
            <v>688.221</v>
          </cell>
          <cell r="N257">
            <v>747.5359999999996</v>
          </cell>
        </row>
        <row r="258">
          <cell r="B258">
            <v>612</v>
          </cell>
          <cell r="C258">
            <v>713</v>
          </cell>
          <cell r="D258">
            <v>675</v>
          </cell>
          <cell r="E258">
            <v>635</v>
          </cell>
          <cell r="F258">
            <v>585</v>
          </cell>
          <cell r="G258">
            <v>659</v>
          </cell>
          <cell r="H258">
            <v>708</v>
          </cell>
          <cell r="I258">
            <v>711</v>
          </cell>
          <cell r="J258">
            <v>719</v>
          </cell>
          <cell r="K258">
            <v>770</v>
          </cell>
          <cell r="L258">
            <v>722</v>
          </cell>
          <cell r="M258">
            <v>707</v>
          </cell>
          <cell r="N258">
            <v>695</v>
          </cell>
        </row>
        <row r="276">
          <cell r="B276" t="str">
            <v>D '02</v>
          </cell>
          <cell r="C276" t="str">
            <v>J</v>
          </cell>
          <cell r="D276" t="str">
            <v>F</v>
          </cell>
          <cell r="E276" t="str">
            <v>M</v>
          </cell>
          <cell r="F276" t="str">
            <v>A</v>
          </cell>
          <cell r="G276" t="str">
            <v>M</v>
          </cell>
          <cell r="H276" t="str">
            <v>J</v>
          </cell>
          <cell r="I276" t="str">
            <v>J</v>
          </cell>
          <cell r="J276" t="str">
            <v>A</v>
          </cell>
          <cell r="K276" t="str">
            <v>S</v>
          </cell>
          <cell r="L276" t="str">
            <v>O</v>
          </cell>
          <cell r="M276" t="str">
            <v>N</v>
          </cell>
          <cell r="N276" t="str">
            <v>D '03</v>
          </cell>
        </row>
        <row r="279">
          <cell r="B279">
            <v>3004.7390000000005</v>
          </cell>
          <cell r="C279">
            <v>3973.9690000000001</v>
          </cell>
          <cell r="D279">
            <v>3979.7950000000001</v>
          </cell>
          <cell r="E279">
            <v>3860.8070000000002</v>
          </cell>
          <cell r="F279">
            <v>3755.4050000000002</v>
          </cell>
          <cell r="G279">
            <v>3920.259</v>
          </cell>
          <cell r="H279">
            <v>3924.9279999999999</v>
          </cell>
          <cell r="I279">
            <v>3902.2789999999995</v>
          </cell>
          <cell r="J279">
            <v>3870.5149999999999</v>
          </cell>
          <cell r="K279">
            <v>3605.241</v>
          </cell>
          <cell r="L279">
            <v>3460.8710000000001</v>
          </cell>
          <cell r="M279">
            <v>3360.2710000000002</v>
          </cell>
          <cell r="N279">
            <v>3630.8710000000001</v>
          </cell>
        </row>
        <row r="288">
          <cell r="B288">
            <v>4218</v>
          </cell>
          <cell r="C288">
            <v>4548</v>
          </cell>
          <cell r="D288">
            <v>4602</v>
          </cell>
          <cell r="E288">
            <v>4379</v>
          </cell>
          <cell r="F288">
            <v>4425</v>
          </cell>
          <cell r="G288">
            <v>4514</v>
          </cell>
          <cell r="H288">
            <v>4378</v>
          </cell>
          <cell r="I288">
            <v>4221</v>
          </cell>
          <cell r="J288">
            <v>4110</v>
          </cell>
          <cell r="K288">
            <v>4175</v>
          </cell>
          <cell r="L288">
            <v>4220</v>
          </cell>
          <cell r="M288">
            <v>4260</v>
          </cell>
          <cell r="N288">
            <v>4293</v>
          </cell>
        </row>
        <row r="289">
          <cell r="B289">
            <v>3364</v>
          </cell>
          <cell r="C289">
            <v>3797.0220000000004</v>
          </cell>
          <cell r="D289">
            <v>3751</v>
          </cell>
          <cell r="E289">
            <v>3454</v>
          </cell>
          <cell r="F289">
            <v>3289</v>
          </cell>
          <cell r="G289">
            <v>3385</v>
          </cell>
          <cell r="H289">
            <v>3336</v>
          </cell>
          <cell r="I289">
            <v>3474</v>
          </cell>
          <cell r="J289">
            <v>3548</v>
          </cell>
          <cell r="K289">
            <v>3536</v>
          </cell>
          <cell r="L289">
            <v>3446</v>
          </cell>
          <cell r="M289">
            <v>3527</v>
          </cell>
          <cell r="N289">
            <v>4003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row r="3">
          <cell r="Z3" t="str">
            <v>{edit-goto a121}</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sheetData sheetId="136"/>
      <sheetData sheetId="137"/>
      <sheetData sheetId="138">
        <row r="3">
          <cell r="Z3" t="str">
            <v>{edit-goto a121}</v>
          </cell>
        </row>
      </sheetData>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al CF"/>
      <sheetName val="Macro1"/>
      <sheetName val="Pirelli &amp; C S.p.a. riepilogo"/>
      <sheetName val="Cavi e Sistemi Telecom"/>
      <sheetName val="Cavi e Sistemi Energia"/>
      <sheetName val="Pneumatici"/>
      <sheetName val="Corporate"/>
      <sheetName val="Informatica"/>
      <sheetName val="Immobiliare Ce"/>
      <sheetName val="Immobiliare Sp"/>
      <sheetName val="Annual CF"/>
      <sheetName val="Lease Flows"/>
      <sheetName val="Cover"/>
      <sheetName val="ROLLUP"/>
      <sheetName val="Input"/>
      <sheetName val="Description"/>
      <sheetName val="Sum Lease Flows"/>
      <sheetName val="Semi-An CF"/>
      <sheetName val="Rent Roll"/>
      <sheetName val="From Lease DB"/>
      <sheetName val="Lazard Database"/>
      <sheetName val="Returns"/>
      <sheetName val="Pre-InputPage"/>
      <sheetName val="Sqm Expiry by Type"/>
      <sheetName val="Book Value"/>
      <sheetName val="Semi-An CF (0)"/>
      <sheetName val="Società"/>
      <sheetName val="Peer"/>
      <sheetName val="Graf-Trend DR"/>
      <sheetName val="sintesi"/>
      <sheetName val="COSTO STANDARD"/>
      <sheetName val="MAGNUM 2010"/>
      <sheetName val="VENDITE IMMOBILI"/>
      <sheetName val="PIANO 2010"/>
      <sheetName val="PIANO 2011"/>
      <sheetName val="Deal_CF"/>
      <sheetName val="Pirelli_&amp;_C_S_p_a__riepilogo"/>
      <sheetName val="Cavi_e_Sistemi_Telecom"/>
      <sheetName val="Cavi_e_Sistemi_Energia"/>
      <sheetName val="Immobiliare_Ce"/>
      <sheetName val="Immobiliare_Sp"/>
      <sheetName val="Annual_CF"/>
      <sheetName val="Lease_Flows"/>
      <sheetName val="Sum_Lease_Flows"/>
      <sheetName val="Semi-An_CF"/>
      <sheetName val="Rent_Roll"/>
      <sheetName val="From_Lease_DB"/>
      <sheetName val="Lazard_Database"/>
      <sheetName val="Sqm_Expiry_by_Type"/>
      <sheetName val="Book_Value"/>
      <sheetName val="Semi-An_CF_(0)"/>
      <sheetName val="Graf-Trend_DR"/>
      <sheetName val="COSTO_STANDARD"/>
      <sheetName val="MAGNUM_2010"/>
      <sheetName val="VENDITE_IMMOBILI"/>
      <sheetName val="PIANO_2010"/>
      <sheetName val="PIANO_2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ManagerCode"/>
      <sheetName val="Cover Page"/>
      <sheetName val="Scenario"/>
      <sheetName val="Print Master"/>
      <sheetName val="Perimeter Eyechart"/>
      <sheetName val="Output(EyeChart)"/>
      <sheetName val="Dispo Schedule"/>
      <sheetName val="ROLLUP"/>
      <sheetName val="Next Buyer analysis"/>
      <sheetName val="-- New Model --&gt;"/>
      <sheetName val="Main"/>
      <sheetName val="Returns"/>
      <sheetName val="Semi-An Unlevered"/>
      <sheetName val="CFS Summary"/>
      <sheetName val="Levered WaterFall"/>
      <sheetName val="Equity Partner Distribution"/>
      <sheetName val="Post Post"/>
      <sheetName val="Book Value"/>
      <sheetName val="Comps"/>
      <sheetName val="-- Underwriting Outputs --&gt;"/>
      <sheetName val="Cover"/>
      <sheetName val="Annual CF"/>
      <sheetName val="Description"/>
      <sheetName val="Rent Roll"/>
      <sheetName val="Semi-An CF"/>
      <sheetName val="Semi-An CF (0)"/>
      <sheetName val="Lease Flows"/>
      <sheetName val="Sum Lease Flows"/>
      <sheetName val="Baskets"/>
      <sheetName val="-- Underwriting Inputs --&gt;"/>
      <sheetName val="Input"/>
      <sheetName val="Pre-InputPage"/>
      <sheetName val="From Lease DB"/>
      <sheetName val="Lazard Database"/>
      <sheetName val="Sqm Expiry by Type"/>
      <sheetName val="Do Not Delete ==&gt;"/>
      <sheetName val="Semi-An CF (1)"/>
      <sheetName val="Semi-An CF (2)"/>
      <sheetName val="Semi-An CF (3)"/>
      <sheetName val="Semi-An CF (4)"/>
      <sheetName val="Semi-An CF (5)"/>
      <sheetName val="Semi-An CF (6)"/>
      <sheetName val="Semi-An CF (7)"/>
      <sheetName val="Semi-An CF (8)"/>
      <sheetName val="Semi-An CF (9)"/>
      <sheetName val="Semi-An CF (10)"/>
      <sheetName val="Semi-An CF (11)"/>
      <sheetName val="Semi-An CF (12)"/>
      <sheetName val="Semi-An CF (13)"/>
      <sheetName val="Semi-An CF (14)"/>
      <sheetName val="Semi-An CF (15)"/>
      <sheetName val="Semi-An CF (16)"/>
      <sheetName val="Semi-An CF (17)"/>
      <sheetName val="Semi-An CF (18)"/>
      <sheetName val="Semi-An CF (19)"/>
      <sheetName val="Semi-An CF (20)"/>
      <sheetName val="Semi-An CF (21)"/>
      <sheetName val="Semi-An CF (22)"/>
      <sheetName val="Semi-An CF (23)"/>
      <sheetName val="Semi-An CF (24)"/>
      <sheetName val="Semi-An CF (25)"/>
      <sheetName val="Semi-An CF (26)"/>
      <sheetName val="Semi-An CF (27)"/>
      <sheetName val="Semi-An CF (28)"/>
      <sheetName val="Semi-An CF (29)"/>
      <sheetName val="Semi-An CF (30)"/>
      <sheetName val="Semi-An CF (31)"/>
      <sheetName val="Semi-An CF (32)"/>
      <sheetName val="Semi-An CF (33)"/>
      <sheetName val="Semi-An CF (34)"/>
      <sheetName val="Semi-An CF (35)"/>
      <sheetName val="Semi-An CF (36)"/>
      <sheetName val="Semi-An CF (37)"/>
      <sheetName val="Semi-An CF (38)"/>
      <sheetName val="Semi-An CF (39)"/>
      <sheetName val="Semi-An CF (40)"/>
      <sheetName val="Semi-An CF (41)"/>
      <sheetName val="Semi-An CF (42)"/>
      <sheetName val="Semi-An CF (43)"/>
      <sheetName val="Semi-An CF (44)"/>
      <sheetName val="Semi-An CF (45)"/>
      <sheetName val="Semi-An CF (46)"/>
      <sheetName val="Semi-An CF (47)"/>
      <sheetName val="Semi-An CF (48)"/>
      <sheetName val="Semi-An CF (49)"/>
      <sheetName val="Semi-An CF (50)"/>
      <sheetName val="Semi-An CF (51)"/>
      <sheetName val="Semi-An CF (52)"/>
      <sheetName val="Semi-An CF (53)"/>
      <sheetName val="Semi-An CF (54)"/>
      <sheetName val="Semi-An CF (55)"/>
      <sheetName val="Semi-An CF (56)"/>
      <sheetName val="Semi-An CF (57)"/>
      <sheetName val="Semi-An CF (58)"/>
      <sheetName val="Semi-An CF (59)"/>
      <sheetName val="Semi-An CF (60)"/>
      <sheetName val="Semi-An CF (61)"/>
      <sheetName val="Semi-An CF (62)"/>
      <sheetName val="Semi-An CF (63)"/>
      <sheetName val="Semi-An CF (64)"/>
      <sheetName val="Semi-An CF (65)"/>
      <sheetName val="Semi-An CF (66)"/>
      <sheetName val="Semi-An CF (67)"/>
      <sheetName val="Semi-An CF (68)"/>
      <sheetName val="Semi-An CF (69)"/>
      <sheetName val="Semi-An CF (70)"/>
      <sheetName val="Semi-An CF (71)"/>
      <sheetName val="Semi-An CF (72)"/>
      <sheetName val="Semi-An CF (73)"/>
      <sheetName val="Semi-An CF (74)"/>
      <sheetName val="Semi-An CF (75)"/>
      <sheetName val="Semi-An CF (76)"/>
      <sheetName val="Semi-An CF (77)"/>
      <sheetName val="Semi-An CF (78)"/>
      <sheetName val="Semi-An CF (79)"/>
      <sheetName val="Semi-An CF (80)"/>
      <sheetName val="Semi-An CF (81)"/>
      <sheetName val="Semi-An CF (82)"/>
      <sheetName val="Semi-An CF (83)"/>
      <sheetName val="Semi-An CF (84)"/>
      <sheetName val="Semi-An CF (85)"/>
      <sheetName val="Semi-An CF (86)"/>
      <sheetName val="Semi-An CF (87)"/>
      <sheetName val="Semi-An CF (88)"/>
      <sheetName val="Semi-An CF (89)"/>
      <sheetName val="Semi-An CF (90)"/>
      <sheetName val="Semi-An CF (91)"/>
      <sheetName val="Semi-An CF (92)"/>
      <sheetName val="Semi-An CF (93)"/>
      <sheetName val="Semi-An CF (94)"/>
      <sheetName val="Semi-An CF (95)"/>
      <sheetName val="Semi-An CF (96)"/>
      <sheetName val="Semi-An CF (97)"/>
      <sheetName val="Semi-An CF (98)"/>
      <sheetName val="Semi-An CF (99)"/>
      <sheetName val="Semi-An CF (100)"/>
      <sheetName val="Semi-An CF (101)"/>
      <sheetName val="Semi-An CF (102)"/>
      <sheetName val="Semi-An CF (103)"/>
      <sheetName val="Semi-An CF (104)"/>
      <sheetName val="Semi-An CF (105)"/>
      <sheetName val="Semi-An CF (106)"/>
      <sheetName val="Semi-An CF (107)"/>
      <sheetName val="Semi-An CF (108)"/>
      <sheetName val="Semi-An CF (109)"/>
      <sheetName val="Semi-An CF (110)"/>
      <sheetName val="Semi-An CF (111)"/>
      <sheetName val="Semi-An CF (112)"/>
      <sheetName val="Fund Model Cover"/>
      <sheetName val="Param"/>
      <sheetName val="MainMenu"/>
      <sheetName val="AssetSelection"/>
      <sheetName val="DataEntrySQL"/>
      <sheetName val="Input Table"/>
      <sheetName val="Input Sensitivity"/>
      <sheetName val="OutputPage_03"/>
      <sheetName val="OutputPage_02"/>
      <sheetName val="OutputPage_01"/>
      <sheetName val="OutputPages"/>
      <sheetName val="Output Sensitivity"/>
      <sheetName val="Fund Assumptions"/>
      <sheetName val="Graph Summary"/>
      <sheetName val="Switch Control"/>
      <sheetName val="MarketRents"/>
      <sheetName val="MarketRents(MX)"/>
      <sheetName val="Potential"/>
      <sheetName val="Potential(MX)"/>
      <sheetName val="Rents"/>
      <sheetName val="Rents(MX)"/>
      <sheetName val="RecoveredSC"/>
      <sheetName val="RecoveredSC(MX)"/>
      <sheetName val="TotalRecoverable"/>
      <sheetName val="TotalRecoverable(MX)"/>
      <sheetName val="ICI"/>
      <sheetName val="ICI(MX)"/>
      <sheetName val="Insurance"/>
      <sheetName val="Insurance(MX)"/>
      <sheetName val="PropertyMngt"/>
      <sheetName val="PropertyMngt(MX)"/>
      <sheetName val="AgencyFeeOnRents"/>
      <sheetName val="AgencyFeeOnRents(MX)"/>
      <sheetName val="OtherOrdinaryCosts"/>
      <sheetName val="OtherOrdinaryCosts(MX)"/>
      <sheetName val="MarketingCosts"/>
      <sheetName val="MarketingCosts(MX)"/>
      <sheetName val="Capex"/>
      <sheetName val="Capex(MX)"/>
      <sheetName val="TI"/>
      <sheetName val="TI(MX)"/>
      <sheetName val="AfDc"/>
      <sheetName val="Investor Purchase Price"/>
      <sheetName val="Implied OMV (MS)"/>
      <sheetName val="Capital Gain(MS)"/>
      <sheetName val="Capital Gain_(Loss)"/>
      <sheetName val="Dispo Value"/>
      <sheetName val="I.Chart"/>
      <sheetName val="Debt"/>
      <sheetName val="IMSER Valuation"/>
      <sheetName val="CCN"/>
      <sheetName val="Single Asset Unlevered CF"/>
      <sheetName val="Fund Unlevered CF"/>
      <sheetName val="Fund Levered CF"/>
      <sheetName val="Sheet1"/>
      <sheetName val="Fund Summary Balance Sheet"/>
      <sheetName val="Trend Analysis"/>
      <sheetName val="Income Statement &amp; BS Account"/>
      <sheetName val="Success Fees SGR"/>
      <sheetName val="OutputPlus"/>
      <sheetName val="OutputPlusNoRotation"/>
      <sheetName val="Appendix - Model Assumptions"/>
      <sheetName val="Appendix - Tenant Schedule"/>
      <sheetName val="Appendix D - Asset Database"/>
      <sheetName val="Appendix - Portfolio Summary"/>
      <sheetName val="Appendix Vacant"/>
      <sheetName val="Appendix -Tenant Concentr"/>
      <sheetName val="Semi_An CF"/>
      <sheetName val="Semi_An CF _0_"/>
      <sheetName val="Pre_InputPage"/>
      <sheetName val="Parameters"/>
      <sheetName val="Fernandez MRP"/>
      <sheetName val="Inputs"/>
      <sheetName val="Foglio1"/>
      <sheetName val="Inflazione"/>
      <sheetName val="Damodaran ICR Update"/>
      <sheetName val="Fernandez MRP Update"/>
      <sheetName val="Bridge"/>
      <sheetName val="Sheet4"/>
      <sheetName val="Cover_Page"/>
      <sheetName val="Print_Master"/>
      <sheetName val="Perimeter_Eyechart"/>
      <sheetName val="Dispo_Schedule"/>
      <sheetName val="Next_Buyer_analysis"/>
      <sheetName val="--_New_Model_--&gt;"/>
      <sheetName val="Semi-An_Unlevered"/>
      <sheetName val="CFS_Summary"/>
      <sheetName val="Levered_WaterFall"/>
      <sheetName val="Equity_Partner_Distribution"/>
      <sheetName val="Post_Post"/>
      <sheetName val="Book_Value"/>
      <sheetName val="--_Underwriting_Outputs_--&gt;"/>
      <sheetName val="Annual_CF"/>
      <sheetName val="Rent_Roll"/>
      <sheetName val="Semi-An_CF"/>
      <sheetName val="Semi-An_CF_(0)"/>
      <sheetName val="Lease_Flows"/>
      <sheetName val="Sum_Lease_Flows"/>
      <sheetName val="--_Underwriting_Inputs_--&gt;"/>
      <sheetName val="From_Lease_DB"/>
      <sheetName val="Lazard_Database"/>
      <sheetName val="Sqm_Expiry_by_Type"/>
      <sheetName val="Do_Not_Delete_==&gt;"/>
      <sheetName val="Semi-An_CF_(1)"/>
      <sheetName val="Semi-An_CF_(2)"/>
      <sheetName val="Semi-An_CF_(3)"/>
      <sheetName val="Semi-An_CF_(4)"/>
      <sheetName val="Semi-An_CF_(5)"/>
      <sheetName val="Semi-An_CF_(6)"/>
      <sheetName val="Semi-An_CF_(7)"/>
      <sheetName val="Semi-An_CF_(8)"/>
      <sheetName val="Semi-An_CF_(9)"/>
      <sheetName val="Semi-An_CF_(10)"/>
      <sheetName val="Semi-An_CF_(11)"/>
      <sheetName val="Semi-An_CF_(12)"/>
      <sheetName val="Semi-An_CF_(13)"/>
      <sheetName val="Semi-An_CF_(14)"/>
      <sheetName val="Semi-An_CF_(15)"/>
      <sheetName val="Semi-An_CF_(16)"/>
      <sheetName val="Semi-An_CF_(17)"/>
      <sheetName val="Semi-An_CF_(18)"/>
      <sheetName val="Semi-An_CF_(19)"/>
      <sheetName val="Semi-An_CF_(20)"/>
      <sheetName val="Semi-An_CF_(21)"/>
      <sheetName val="Semi-An_CF_(22)"/>
      <sheetName val="Semi-An_CF_(23)"/>
      <sheetName val="Semi-An_CF_(24)"/>
      <sheetName val="Semi-An_CF_(25)"/>
      <sheetName val="Semi-An_CF_(26)"/>
      <sheetName val="Semi-An_CF_(27)"/>
      <sheetName val="Semi-An_CF_(28)"/>
      <sheetName val="Semi-An_CF_(29)"/>
      <sheetName val="Semi-An_CF_(30)"/>
      <sheetName val="Semi-An_CF_(31)"/>
      <sheetName val="Semi-An_CF_(32)"/>
      <sheetName val="Semi-An_CF_(33)"/>
      <sheetName val="Semi-An_CF_(34)"/>
      <sheetName val="Semi-An_CF_(35)"/>
      <sheetName val="Semi-An_CF_(36)"/>
      <sheetName val="Semi-An_CF_(37)"/>
      <sheetName val="Semi-An_CF_(38)"/>
      <sheetName val="Semi-An_CF_(39)"/>
      <sheetName val="Semi-An_CF_(40)"/>
      <sheetName val="Semi-An_CF_(41)"/>
      <sheetName val="Semi-An_CF_(42)"/>
      <sheetName val="Semi-An_CF_(43)"/>
      <sheetName val="Semi-An_CF_(44)"/>
      <sheetName val="Semi-An_CF_(45)"/>
      <sheetName val="Semi-An_CF_(46)"/>
      <sheetName val="Semi-An_CF_(47)"/>
      <sheetName val="Semi-An_CF_(48)"/>
      <sheetName val="Semi-An_CF_(49)"/>
      <sheetName val="Semi-An_CF_(50)"/>
      <sheetName val="Semi-An_CF_(51)"/>
      <sheetName val="Semi-An_CF_(52)"/>
      <sheetName val="Semi-An_CF_(53)"/>
      <sheetName val="Semi-An_CF_(54)"/>
      <sheetName val="Semi-An_CF_(55)"/>
      <sheetName val="Semi-An_CF_(56)"/>
      <sheetName val="Semi-An_CF_(57)"/>
      <sheetName val="Semi-An_CF_(58)"/>
      <sheetName val="Semi-An_CF_(59)"/>
      <sheetName val="Semi-An_CF_(60)"/>
      <sheetName val="Semi-An_CF_(61)"/>
      <sheetName val="Semi-An_CF_(62)"/>
      <sheetName val="Semi-An_CF_(63)"/>
      <sheetName val="Semi-An_CF_(64)"/>
      <sheetName val="Semi-An_CF_(65)"/>
      <sheetName val="Semi-An_CF_(66)"/>
      <sheetName val="Semi-An_CF_(67)"/>
      <sheetName val="Semi-An_CF_(68)"/>
      <sheetName val="Semi-An_CF_(69)"/>
      <sheetName val="Semi-An_CF_(70)"/>
      <sheetName val="Semi-An_CF_(71)"/>
      <sheetName val="Semi-An_CF_(72)"/>
      <sheetName val="Semi-An_CF_(73)"/>
      <sheetName val="Semi-An_CF_(74)"/>
      <sheetName val="Semi-An_CF_(75)"/>
      <sheetName val="Semi-An_CF_(76)"/>
      <sheetName val="Semi-An_CF_(77)"/>
      <sheetName val="Semi-An_CF_(78)"/>
      <sheetName val="Semi-An_CF_(79)"/>
      <sheetName val="Semi-An_CF_(80)"/>
      <sheetName val="Semi-An_CF_(81)"/>
      <sheetName val="Semi-An_CF_(82)"/>
      <sheetName val="Semi-An_CF_(83)"/>
      <sheetName val="Semi-An_CF_(84)"/>
      <sheetName val="Semi-An_CF_(85)"/>
      <sheetName val="Semi-An_CF_(86)"/>
      <sheetName val="Semi-An_CF_(87)"/>
      <sheetName val="Semi-An_CF_(88)"/>
      <sheetName val="Semi-An_CF_(89)"/>
      <sheetName val="Semi-An_CF_(90)"/>
      <sheetName val="Semi-An_CF_(91)"/>
      <sheetName val="Semi-An_CF_(92)"/>
      <sheetName val="Semi-An_CF_(93)"/>
      <sheetName val="Semi-An_CF_(94)"/>
      <sheetName val="Semi-An_CF_(95)"/>
      <sheetName val="Semi-An_CF_(96)"/>
      <sheetName val="Semi-An_CF_(97)"/>
      <sheetName val="Semi-An_CF_(98)"/>
      <sheetName val="Semi-An_CF_(99)"/>
      <sheetName val="Semi-An_CF_(100)"/>
      <sheetName val="Semi-An_CF_(101)"/>
      <sheetName val="Semi-An_CF_(102)"/>
      <sheetName val="Semi-An_CF_(103)"/>
      <sheetName val="Semi-An_CF_(104)"/>
      <sheetName val="Semi-An_CF_(105)"/>
      <sheetName val="Semi-An_CF_(106)"/>
      <sheetName val="Semi-An_CF_(107)"/>
      <sheetName val="Semi-An_CF_(108)"/>
      <sheetName val="Semi-An_CF_(109)"/>
      <sheetName val="Semi-An_CF_(110)"/>
      <sheetName val="Semi-An_CF_(111)"/>
      <sheetName val="Semi-An_CF_(112)"/>
      <sheetName val="Cover_Page1"/>
      <sheetName val="Print_Master1"/>
      <sheetName val="Perimeter_Eyechart1"/>
      <sheetName val="Dispo_Schedule1"/>
      <sheetName val="Next_Buyer_analysis1"/>
      <sheetName val="--_New_Model_--&gt;1"/>
      <sheetName val="Semi-An_Unlevered1"/>
      <sheetName val="CFS_Summary1"/>
      <sheetName val="Levered_WaterFall1"/>
      <sheetName val="Equity_Partner_Distribution1"/>
      <sheetName val="Post_Post1"/>
      <sheetName val="Book_Value1"/>
      <sheetName val="--_Underwriting_Outputs_--&gt;1"/>
      <sheetName val="Annual_CF1"/>
      <sheetName val="Rent_Roll1"/>
      <sheetName val="Semi-An_CF1"/>
      <sheetName val="Semi-An_CF_(0)1"/>
      <sheetName val="Lease_Flows1"/>
      <sheetName val="Sum_Lease_Flows1"/>
      <sheetName val="--_Underwriting_Inputs_--&gt;1"/>
      <sheetName val="From_Lease_DB1"/>
      <sheetName val="Lazard_Database1"/>
      <sheetName val="Sqm_Expiry_by_Type1"/>
      <sheetName val="Do_Not_Delete_==&gt;1"/>
      <sheetName val="Semi-An_CF_(1)1"/>
      <sheetName val="Semi-An_CF_(2)1"/>
      <sheetName val="Semi-An_CF_(3)1"/>
      <sheetName val="Semi-An_CF_(4)1"/>
      <sheetName val="Semi-An_CF_(5)1"/>
      <sheetName val="Semi-An_CF_(6)1"/>
      <sheetName val="Semi-An_CF_(7)1"/>
      <sheetName val="Semi-An_CF_(8)1"/>
      <sheetName val="Semi-An_CF_(9)1"/>
      <sheetName val="Semi-An_CF_(10)1"/>
      <sheetName val="Semi-An_CF_(11)1"/>
      <sheetName val="Semi-An_CF_(12)1"/>
      <sheetName val="Semi-An_CF_(13)1"/>
      <sheetName val="Semi-An_CF_(14)1"/>
      <sheetName val="Semi-An_CF_(15)1"/>
      <sheetName val="Semi-An_CF_(16)1"/>
      <sheetName val="Semi-An_CF_(17)1"/>
      <sheetName val="Semi-An_CF_(18)1"/>
      <sheetName val="Semi-An_CF_(19)1"/>
      <sheetName val="Semi-An_CF_(20)1"/>
      <sheetName val="Semi-An_CF_(21)1"/>
      <sheetName val="Semi-An_CF_(22)1"/>
      <sheetName val="Semi-An_CF_(23)1"/>
      <sheetName val="Semi-An_CF_(24)1"/>
      <sheetName val="Semi-An_CF_(25)1"/>
      <sheetName val="Semi-An_CF_(26)1"/>
      <sheetName val="Semi-An_CF_(27)1"/>
      <sheetName val="Semi-An_CF_(28)1"/>
      <sheetName val="Semi-An_CF_(29)1"/>
      <sheetName val="Semi-An_CF_(30)1"/>
      <sheetName val="Semi-An_CF_(31)1"/>
      <sheetName val="Semi-An_CF_(32)1"/>
      <sheetName val="Semi-An_CF_(33)1"/>
      <sheetName val="Semi-An_CF_(34)1"/>
      <sheetName val="Semi-An_CF_(35)1"/>
      <sheetName val="Semi-An_CF_(36)1"/>
      <sheetName val="Semi-An_CF_(37)1"/>
      <sheetName val="Semi-An_CF_(38)1"/>
      <sheetName val="Semi-An_CF_(39)1"/>
      <sheetName val="Semi-An_CF_(40)1"/>
      <sheetName val="Semi-An_CF_(41)1"/>
      <sheetName val="Semi-An_CF_(42)1"/>
      <sheetName val="Semi-An_CF_(43)1"/>
      <sheetName val="Semi-An_CF_(44)1"/>
      <sheetName val="Semi-An_CF_(45)1"/>
      <sheetName val="Semi-An_CF_(46)1"/>
      <sheetName val="Semi-An_CF_(47)1"/>
      <sheetName val="Semi-An_CF_(48)1"/>
      <sheetName val="Semi-An_CF_(49)1"/>
      <sheetName val="Semi-An_CF_(50)1"/>
      <sheetName val="Semi-An_CF_(51)1"/>
      <sheetName val="Semi-An_CF_(52)1"/>
      <sheetName val="Semi-An_CF_(53)1"/>
      <sheetName val="Semi-An_CF_(54)1"/>
      <sheetName val="Semi-An_CF_(55)1"/>
      <sheetName val="Semi-An_CF_(56)1"/>
      <sheetName val="Semi-An_CF_(57)1"/>
      <sheetName val="Semi-An_CF_(58)1"/>
      <sheetName val="Semi-An_CF_(59)1"/>
      <sheetName val="Semi-An_CF_(60)1"/>
      <sheetName val="Semi-An_CF_(61)1"/>
      <sheetName val="Semi-An_CF_(62)1"/>
      <sheetName val="Semi-An_CF_(63)1"/>
      <sheetName val="Semi-An_CF_(64)1"/>
      <sheetName val="Semi-An_CF_(65)1"/>
      <sheetName val="Semi-An_CF_(66)1"/>
      <sheetName val="Semi-An_CF_(67)1"/>
      <sheetName val="Semi-An_CF_(68)1"/>
      <sheetName val="Fatturato 30.09.2009"/>
      <sheetName val="adj"/>
      <sheetName val="Recap"/>
    </sheetNames>
    <sheetDataSet>
      <sheetData sheetId="0" refreshError="1"/>
      <sheetData sheetId="1" refreshError="1"/>
      <sheetData sheetId="2"/>
      <sheetData sheetId="3" refreshError="1"/>
      <sheetData sheetId="4" refreshError="1"/>
      <sheetData sheetId="5" refreshError="1"/>
      <sheetData sheetId="6" refreshError="1"/>
      <sheetData sheetId="7" refreshError="1">
        <row r="5">
          <cell r="C5" t="str">
            <v>VIA ASSAROTTI 13</v>
          </cell>
        </row>
        <row r="13">
          <cell r="C13" t="str">
            <v>PZA BELTRADE 1</v>
          </cell>
          <cell r="D13">
            <v>1</v>
          </cell>
          <cell r="E13" t="str">
            <v>MILAN</v>
          </cell>
          <cell r="F13" t="str">
            <v>CommercialPS</v>
          </cell>
          <cell r="G13">
            <v>2633858889.8876586</v>
          </cell>
          <cell r="H13">
            <v>0.11866056733946583</v>
          </cell>
          <cell r="I13">
            <v>13199.375241999998</v>
          </cell>
          <cell r="J13">
            <v>13579.400233959957</v>
          </cell>
          <cell r="K13">
            <v>7557.9573538455506</v>
          </cell>
          <cell r="L13">
            <v>1896.05</v>
          </cell>
          <cell r="M13">
            <v>1924.8678881544479</v>
          </cell>
          <cell r="N13">
            <v>0</v>
          </cell>
          <cell r="O13">
            <v>0</v>
          </cell>
          <cell r="P13">
            <v>1820.5</v>
          </cell>
          <cell r="Q13">
            <v>0</v>
          </cell>
          <cell r="R13">
            <v>675000</v>
          </cell>
          <cell r="S13">
            <v>6.5000000000000002E-2</v>
          </cell>
          <cell r="T13">
            <v>9.9975010430730871E-2</v>
          </cell>
          <cell r="U13">
            <v>3313257840.1348996</v>
          </cell>
          <cell r="V13">
            <v>0.96780079237783545</v>
          </cell>
          <cell r="W13">
            <v>5.0513451959497496E-2</v>
          </cell>
          <cell r="X13" t="str">
            <v>Visited&amp;Reviewed (Abaco)</v>
          </cell>
          <cell r="Y13">
            <v>4.6100000000000002E-2</v>
          </cell>
          <cell r="Z13">
            <v>5.6884946291294094</v>
          </cell>
          <cell r="AA13">
            <v>8652580.9896984342</v>
          </cell>
          <cell r="AB13">
            <v>4</v>
          </cell>
          <cell r="AC13">
            <v>105511151197.52663</v>
          </cell>
          <cell r="AD13">
            <v>7993647.3706568675</v>
          </cell>
          <cell r="AE13" t="str">
            <v>Standard - Rent Capitalisation</v>
          </cell>
          <cell r="AF13">
            <v>0.11866056733946583</v>
          </cell>
          <cell r="AG13">
            <v>0</v>
          </cell>
          <cell r="AI13">
            <v>114208663294.82535</v>
          </cell>
          <cell r="AJ13">
            <v>113066576661.87709</v>
          </cell>
          <cell r="AK13">
            <v>0</v>
          </cell>
          <cell r="AL13">
            <v>0</v>
          </cell>
          <cell r="AM13">
            <v>0</v>
          </cell>
          <cell r="AN13">
            <v>-3123718695.2392678</v>
          </cell>
          <cell r="AO13">
            <v>9303359696.1877117</v>
          </cell>
          <cell r="AP13">
            <v>74292385010.548141</v>
          </cell>
          <cell r="AQ13">
            <v>5470962.1728914436</v>
          </cell>
          <cell r="AR13">
            <v>-1147662849.0176866</v>
          </cell>
          <cell r="AS13">
            <v>-1152205195.561182</v>
          </cell>
          <cell r="AT13">
            <v>-1159212719.5579119</v>
          </cell>
          <cell r="AU13">
            <v>-1163786078.0566916</v>
          </cell>
          <cell r="AV13">
            <v>-1171400902.691401</v>
          </cell>
          <cell r="AW13">
            <v>-1176005738.3247943</v>
          </cell>
          <cell r="AX13">
            <v>-1183929509.8686645</v>
          </cell>
          <cell r="AY13">
            <v>-1188566294.7936907</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76114034291.00679</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-122451194.11158644</v>
          </cell>
          <cell r="CO13">
            <v>-123366159.71750002</v>
          </cell>
          <cell r="CP13">
            <v>-124287962.02326025</v>
          </cell>
          <cell r="CQ13">
            <v>-125216652.11326255</v>
          </cell>
          <cell r="CR13">
            <v>-126152281.45360918</v>
          </cell>
          <cell r="CS13">
            <v>-127094901.89496149</v>
          </cell>
          <cell r="CT13">
            <v>-128044565.67541333</v>
          </cell>
          <cell r="CU13">
            <v>-129001325.42338592</v>
          </cell>
          <cell r="CV13">
            <v>0</v>
          </cell>
          <cell r="CW13">
            <v>0</v>
          </cell>
          <cell r="CX13">
            <v>0</v>
          </cell>
          <cell r="CY13">
            <v>0</v>
          </cell>
          <cell r="CZ13">
            <v>0</v>
          </cell>
          <cell r="DA13">
            <v>0</v>
          </cell>
          <cell r="DB13">
            <v>0</v>
          </cell>
          <cell r="DC13">
            <v>0</v>
          </cell>
          <cell r="DD13">
            <v>0</v>
          </cell>
          <cell r="DE13">
            <v>0</v>
          </cell>
          <cell r="DF13">
            <v>0</v>
          </cell>
          <cell r="DG13">
            <v>0</v>
          </cell>
          <cell r="DH13">
            <v>0</v>
          </cell>
          <cell r="DI13">
            <v>0</v>
          </cell>
          <cell r="DJ13">
            <v>0</v>
          </cell>
          <cell r="DK13">
            <v>0</v>
          </cell>
          <cell r="DL13" t="str">
            <v>ITL</v>
          </cell>
          <cell r="DM13">
            <v>1</v>
          </cell>
          <cell r="DN13">
            <v>1459493168.6960518</v>
          </cell>
        </row>
      </sheetData>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row r="2">
          <cell r="B2" t="str">
            <v>Project Masseto</v>
          </cell>
        </row>
        <row r="23">
          <cell r="H23">
            <v>0</v>
          </cell>
          <cell r="I23">
            <v>0</v>
          </cell>
          <cell r="J23">
            <v>0</v>
          </cell>
          <cell r="K23">
            <v>0</v>
          </cell>
          <cell r="L23">
            <v>0</v>
          </cell>
          <cell r="M23">
            <v>0</v>
          </cell>
          <cell r="N23">
            <v>0</v>
          </cell>
          <cell r="O23">
            <v>0</v>
          </cell>
          <cell r="P23">
            <v>0</v>
          </cell>
          <cell r="Q23">
            <v>0</v>
          </cell>
          <cell r="R23">
            <v>0</v>
          </cell>
          <cell r="S23">
            <v>0</v>
          </cell>
          <cell r="T23">
            <v>0</v>
          </cell>
          <cell r="U23">
            <v>0</v>
          </cell>
        </row>
        <row r="39">
          <cell r="G39">
            <v>0</v>
          </cell>
          <cell r="H39">
            <v>-4764456.3874630202</v>
          </cell>
          <cell r="I39">
            <v>-4809851.6443243604</v>
          </cell>
          <cell r="J39">
            <v>-4851900.9767033076</v>
          </cell>
          <cell r="K39">
            <v>-4894581.0490679387</v>
          </cell>
          <cell r="L39">
            <v>-4937901.3225180404</v>
          </cell>
          <cell r="M39">
            <v>-4981871.4000698924</v>
          </cell>
          <cell r="N39">
            <v>-5026501.0287850229</v>
          </cell>
          <cell r="O39">
            <v>-5071800.1019308809</v>
          </cell>
          <cell r="P39">
            <v>-5117778.6611739257</v>
          </cell>
          <cell r="Q39">
            <v>-5164446.8988056164</v>
          </cell>
          <cell r="R39">
            <v>-5211815.1600017827</v>
          </cell>
          <cell r="S39">
            <v>-5259893.9451158922</v>
          </cell>
          <cell r="T39">
            <v>-5308693.9120067125</v>
          </cell>
          <cell r="U39">
            <v>-5358225.8784008957</v>
          </cell>
        </row>
        <row r="64">
          <cell r="G64">
            <v>0</v>
          </cell>
          <cell r="H64">
            <v>-9281748.9106376525</v>
          </cell>
          <cell r="I64">
            <v>-9394903.5553466119</v>
          </cell>
          <cell r="J64">
            <v>-9505728.666390894</v>
          </cell>
          <cell r="K64">
            <v>-9618216.154100839</v>
          </cell>
          <cell r="L64">
            <v>-9732390.9541264363</v>
          </cell>
          <cell r="M64">
            <v>-9848278.376152413</v>
          </cell>
          <cell r="N64">
            <v>-9965904.1095087826</v>
          </cell>
          <cell r="O64">
            <v>-10085294.228865497</v>
          </cell>
          <cell r="P64">
            <v>-10206475.200012561</v>
          </cell>
          <cell r="Q64">
            <v>-10329473.88572683</v>
          </cell>
          <cell r="R64">
            <v>-10454317.551726814</v>
          </cell>
          <cell r="S64">
            <v>-10581033.872716801</v>
          </cell>
          <cell r="T64">
            <v>-10669593.844018616</v>
          </cell>
          <cell r="U64">
            <v>-10759182.904915819</v>
          </cell>
        </row>
      </sheetData>
      <sheetData sheetId="22" refreshError="1"/>
      <sheetData sheetId="23" refreshError="1"/>
      <sheetData sheetId="24" refreshError="1"/>
      <sheetData sheetId="25" refreshError="1"/>
      <sheetData sheetId="26" refreshError="1">
        <row r="1">
          <cell r="E1" t="str">
            <v>Project Masseto</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row>
        <row r="33">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row>
        <row r="34">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row>
        <row r="66">
          <cell r="F66">
            <v>0</v>
          </cell>
          <cell r="G66">
            <v>0.5</v>
          </cell>
          <cell r="H66">
            <v>1</v>
          </cell>
          <cell r="I66">
            <v>1.5</v>
          </cell>
          <cell r="J66">
            <v>2</v>
          </cell>
          <cell r="K66">
            <v>2.5</v>
          </cell>
          <cell r="L66">
            <v>3</v>
          </cell>
          <cell r="M66">
            <v>3.5</v>
          </cell>
          <cell r="N66">
            <v>4</v>
          </cell>
          <cell r="O66">
            <v>4.5</v>
          </cell>
          <cell r="P66">
            <v>5</v>
          </cell>
          <cell r="Q66">
            <v>5.5</v>
          </cell>
          <cell r="R66">
            <v>6</v>
          </cell>
          <cell r="S66">
            <v>6.5</v>
          </cell>
          <cell r="T66">
            <v>7</v>
          </cell>
          <cell r="U66">
            <v>7.5</v>
          </cell>
          <cell r="V66">
            <v>8</v>
          </cell>
          <cell r="W66">
            <v>8.5</v>
          </cell>
          <cell r="X66">
            <v>9</v>
          </cell>
          <cell r="Y66">
            <v>9.5</v>
          </cell>
          <cell r="Z66">
            <v>10</v>
          </cell>
          <cell r="AA66">
            <v>10.5</v>
          </cell>
          <cell r="AB66">
            <v>11</v>
          </cell>
          <cell r="AC66">
            <v>11.5</v>
          </cell>
          <cell r="AD66">
            <v>12</v>
          </cell>
          <cell r="AE66">
            <v>12.5</v>
          </cell>
          <cell r="AF66">
            <v>13</v>
          </cell>
          <cell r="AG66">
            <v>13.5</v>
          </cell>
          <cell r="AH66">
            <v>14</v>
          </cell>
        </row>
        <row r="68">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row>
        <row r="69">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row>
        <row r="70">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sheetData sheetId="216"/>
      <sheetData sheetId="217"/>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refreshError="1"/>
      <sheetData sheetId="456" refreshError="1"/>
      <sheetData sheetId="45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pageSetUpPr fitToPage="1"/>
  </sheetPr>
  <dimension ref="B1:M31"/>
  <sheetViews>
    <sheetView showGridLines="0" tabSelected="1" zoomScale="91" zoomScaleNormal="91" workbookViewId="0">
      <selection activeCell="K15" sqref="K15"/>
    </sheetView>
  </sheetViews>
  <sheetFormatPr defaultColWidth="9.140625" defaultRowHeight="15.75"/>
  <cols>
    <col min="1" max="1" width="4.140625" style="1" customWidth="1"/>
    <col min="2" max="2" width="66" style="2" customWidth="1"/>
    <col min="3" max="3" width="19.7109375" style="3" customWidth="1"/>
    <col min="4" max="4" width="2.28515625" style="2" customWidth="1"/>
    <col min="5" max="5" width="19.7109375" style="3" customWidth="1"/>
    <col min="6" max="6" width="2.85546875" style="1" customWidth="1"/>
    <col min="7" max="16384" width="9.140625" style="1"/>
  </cols>
  <sheetData>
    <row r="1" spans="2:7">
      <c r="C1" s="115"/>
      <c r="E1" s="115"/>
    </row>
    <row r="2" spans="2:7">
      <c r="B2" s="116"/>
    </row>
    <row r="3" spans="2:7" ht="16.5" thickBot="1">
      <c r="B3" s="488"/>
      <c r="C3" s="489"/>
      <c r="D3" s="490"/>
      <c r="E3" s="489"/>
    </row>
    <row r="4" spans="2:7" ht="34.5" customHeight="1">
      <c r="B4" s="487" t="s">
        <v>5</v>
      </c>
      <c r="C4" s="491" t="s">
        <v>6</v>
      </c>
      <c r="D4" s="492"/>
      <c r="E4" s="493" t="s">
        <v>7</v>
      </c>
      <c r="F4" s="493"/>
    </row>
    <row r="5" spans="2:7" ht="15.95" customHeight="1">
      <c r="B5" s="4" t="s">
        <v>8</v>
      </c>
      <c r="C5" s="499">
        <v>5331.45</v>
      </c>
      <c r="D5" s="20"/>
      <c r="E5" s="5">
        <v>4302.1310000000003</v>
      </c>
    </row>
    <row r="6" spans="2:7" ht="20.25" customHeight="1">
      <c r="B6" s="6" t="s">
        <v>9</v>
      </c>
      <c r="C6" s="500">
        <v>1210.7147400697631</v>
      </c>
      <c r="D6" s="84"/>
      <c r="E6" s="7">
        <v>892.58900000000006</v>
      </c>
      <c r="F6" s="8"/>
      <c r="G6" s="8"/>
    </row>
    <row r="7" spans="2:7" s="9" customFormat="1" ht="15.95" customHeight="1">
      <c r="B7" s="10" t="s">
        <v>10</v>
      </c>
      <c r="C7" s="501">
        <v>0.22708920463846854</v>
      </c>
      <c r="D7" s="19"/>
      <c r="E7" s="11">
        <v>0.20747601595581353</v>
      </c>
    </row>
    <row r="8" spans="2:7" s="9" customFormat="1" ht="15.95" customHeight="1">
      <c r="B8" s="6" t="s">
        <v>11</v>
      </c>
      <c r="C8" s="500">
        <v>1085.733383</v>
      </c>
      <c r="D8" s="7"/>
      <c r="E8" s="7">
        <v>725.14700000000005</v>
      </c>
    </row>
    <row r="9" spans="2:7" s="9" customFormat="1" ht="15.95" customHeight="1">
      <c r="B9" s="10" t="s">
        <v>10</v>
      </c>
      <c r="C9" s="501">
        <v>0.20364692213187782</v>
      </c>
      <c r="D9" s="19"/>
      <c r="E9" s="11">
        <v>0.16855530433638585</v>
      </c>
    </row>
    <row r="10" spans="2:7" ht="21" customHeight="1">
      <c r="B10" s="12" t="s">
        <v>12</v>
      </c>
      <c r="C10" s="500">
        <v>815.78074006976317</v>
      </c>
      <c r="D10" s="84"/>
      <c r="E10" s="7">
        <v>501.18100000000004</v>
      </c>
    </row>
    <row r="11" spans="2:7" s="9" customFormat="1" ht="12.75">
      <c r="B11" s="10" t="s">
        <v>10</v>
      </c>
      <c r="C11" s="501">
        <v>0.15301292145096798</v>
      </c>
      <c r="D11" s="19"/>
      <c r="E11" s="11">
        <v>0.11649598768610255</v>
      </c>
    </row>
    <row r="12" spans="2:7" s="9" customFormat="1" ht="14.25">
      <c r="B12" s="13" t="s">
        <v>13</v>
      </c>
      <c r="C12" s="502">
        <v>-113.7</v>
      </c>
      <c r="D12" s="20"/>
      <c r="E12" s="14">
        <v>-114.6</v>
      </c>
    </row>
    <row r="13" spans="2:7">
      <c r="B13" s="17" t="s">
        <v>14</v>
      </c>
      <c r="C13" s="503">
        <v>-106.11076208245301</v>
      </c>
      <c r="D13" s="20"/>
      <c r="E13" s="16">
        <v>-107.67400000000001</v>
      </c>
    </row>
    <row r="14" spans="2:7">
      <c r="B14" s="17" t="s">
        <v>15</v>
      </c>
      <c r="C14" s="503">
        <v>-18.870594987310117</v>
      </c>
      <c r="D14" s="20"/>
      <c r="E14" s="16">
        <v>-59.768000000000001</v>
      </c>
    </row>
    <row r="15" spans="2:7">
      <c r="B15" s="4" t="s">
        <v>16</v>
      </c>
      <c r="C15" s="499">
        <v>577.05438300000003</v>
      </c>
      <c r="D15" s="20"/>
      <c r="E15" s="117">
        <v>219.13900000000001</v>
      </c>
    </row>
    <row r="16" spans="2:7" s="9" customFormat="1" ht="15.95" customHeight="1">
      <c r="B16" s="10" t="s">
        <v>10</v>
      </c>
      <c r="C16" s="504">
        <v>0.10823591762090989</v>
      </c>
      <c r="D16" s="19"/>
      <c r="E16" s="18">
        <v>5.0937314554112829E-2</v>
      </c>
    </row>
    <row r="17" spans="2:13" ht="15.95" customHeight="1">
      <c r="B17" s="15" t="s">
        <v>17</v>
      </c>
      <c r="C17" s="502">
        <v>3.9780000000000002</v>
      </c>
      <c r="D17" s="20"/>
      <c r="E17" s="14">
        <v>-5.2709999999999999</v>
      </c>
    </row>
    <row r="18" spans="2:13">
      <c r="B18" s="15" t="s">
        <v>18</v>
      </c>
      <c r="C18" s="502">
        <v>-144.28100000000001</v>
      </c>
      <c r="D18" s="20"/>
      <c r="E18" s="14">
        <v>-156.40200000000002</v>
      </c>
    </row>
    <row r="19" spans="2:13">
      <c r="B19" s="22" t="s">
        <v>19</v>
      </c>
      <c r="C19" s="499">
        <v>436.75138300000003</v>
      </c>
      <c r="D19" s="20"/>
      <c r="E19" s="117">
        <v>57.366000000000007</v>
      </c>
    </row>
    <row r="20" spans="2:13" ht="15.95" customHeight="1">
      <c r="B20" s="23" t="s">
        <v>20</v>
      </c>
      <c r="C20" s="502">
        <v>-115.158</v>
      </c>
      <c r="D20" s="20"/>
      <c r="E20" s="14">
        <v>-14.693</v>
      </c>
    </row>
    <row r="21" spans="2:13" s="24" customFormat="1" ht="15.95" customHeight="1">
      <c r="B21" s="25" t="s">
        <v>21</v>
      </c>
      <c r="C21" s="505">
        <v>0.26366945700089517</v>
      </c>
      <c r="D21" s="19"/>
      <c r="E21" s="26">
        <v>0.25612732280444861</v>
      </c>
    </row>
    <row r="22" spans="2:13" ht="18" customHeight="1">
      <c r="B22" s="27" t="s">
        <v>22</v>
      </c>
      <c r="C22" s="499">
        <v>321.59338300000002</v>
      </c>
      <c r="D22" s="20"/>
      <c r="E22" s="117">
        <v>42.673000000000009</v>
      </c>
    </row>
    <row r="23" spans="2:13" ht="18" customHeight="1">
      <c r="B23" s="28" t="s">
        <v>23</v>
      </c>
      <c r="C23" s="506">
        <v>0.30299999999999999</v>
      </c>
      <c r="D23" s="118"/>
      <c r="E23" s="119">
        <v>0.03</v>
      </c>
    </row>
    <row r="24" spans="2:13">
      <c r="B24" s="29" t="s">
        <v>24</v>
      </c>
      <c r="C24" s="502">
        <v>468.83661217697102</v>
      </c>
      <c r="D24" s="20"/>
      <c r="E24" s="14">
        <v>245.5</v>
      </c>
      <c r="F24" s="2"/>
    </row>
    <row r="25" spans="2:13" ht="16.5" thickBot="1">
      <c r="B25" s="494" t="s">
        <v>25</v>
      </c>
      <c r="C25" s="507">
        <v>302.796335</v>
      </c>
      <c r="D25" s="496"/>
      <c r="E25" s="495">
        <v>29.780999999999999</v>
      </c>
    </row>
    <row r="26" spans="2:13" ht="37.5" customHeight="1">
      <c r="B26" s="497" t="s">
        <v>26</v>
      </c>
      <c r="C26" s="497"/>
      <c r="D26" s="497"/>
      <c r="E26" s="497"/>
      <c r="F26" s="30"/>
      <c r="G26" s="30"/>
      <c r="H26" s="472"/>
      <c r="I26" s="473"/>
      <c r="J26" s="473"/>
      <c r="K26" s="473"/>
      <c r="L26" s="473"/>
      <c r="M26" s="473"/>
    </row>
    <row r="27" spans="2:13" ht="39" customHeight="1">
      <c r="B27" s="498" t="s">
        <v>27</v>
      </c>
      <c r="C27" s="498"/>
      <c r="D27" s="498"/>
      <c r="E27" s="498"/>
      <c r="F27" s="114"/>
    </row>
    <row r="30" spans="2:13" ht="65.25" customHeight="1">
      <c r="B30" s="474"/>
      <c r="C30" s="475"/>
      <c r="D30" s="475"/>
    </row>
    <row r="31" spans="2:13" ht="48.75" customHeight="1">
      <c r="B31" s="31"/>
      <c r="C31" s="32"/>
      <c r="D31" s="32"/>
    </row>
  </sheetData>
  <mergeCells count="5">
    <mergeCell ref="E4:F4"/>
    <mergeCell ref="B26:E26"/>
    <mergeCell ref="H26:M26"/>
    <mergeCell ref="B27:E27"/>
    <mergeCell ref="B30:D30"/>
  </mergeCells>
  <pageMargins left="0.37" right="0.19" top="0.98425196850393704" bottom="0.98425196850393704" header="0.51181102362204722" footer="0.51181102362204722"/>
  <pageSetup scale="57" orientation="portrait" r:id="rId1"/>
  <headerFooter alignWithMargins="0"/>
  <ignoredErrors>
    <ignoredError sqref="C4 E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2"/>
  <sheetViews>
    <sheetView showGridLines="0" zoomScaleNormal="100" workbookViewId="0">
      <selection activeCell="M15" sqref="M15"/>
    </sheetView>
  </sheetViews>
  <sheetFormatPr defaultColWidth="9.140625" defaultRowHeight="15.75"/>
  <cols>
    <col min="1" max="1" width="12" style="379" customWidth="1"/>
    <col min="2" max="2" width="47" style="383" customWidth="1"/>
    <col min="3" max="3" width="14.7109375" style="383" customWidth="1"/>
    <col min="4" max="5" width="12.7109375" style="383" customWidth="1"/>
    <col min="6" max="6" width="19.5703125" style="383" customWidth="1"/>
    <col min="7" max="7" width="21.85546875" style="383" customWidth="1"/>
    <col min="8" max="8" width="2.140625" style="383" customWidth="1"/>
    <col min="9" max="9" width="15.28515625" style="383" customWidth="1"/>
    <col min="10" max="10" width="13.42578125" style="379" customWidth="1"/>
    <col min="11" max="11" width="2.140625" style="379" customWidth="1"/>
    <col min="12" max="16384" width="9.140625" style="383"/>
  </cols>
  <sheetData>
    <row r="1" spans="1:11" ht="15.75" customHeight="1">
      <c r="B1" s="686" t="s">
        <v>185</v>
      </c>
      <c r="C1" s="381"/>
      <c r="D1" s="381"/>
      <c r="E1" s="381"/>
      <c r="F1" s="381"/>
      <c r="G1" s="381"/>
      <c r="H1" s="381"/>
      <c r="I1" s="381"/>
      <c r="J1" s="382"/>
    </row>
    <row r="2" spans="1:11" ht="15.75" customHeight="1" thickBot="1">
      <c r="B2" s="382"/>
      <c r="C2" s="382"/>
      <c r="D2" s="382"/>
      <c r="E2" s="382"/>
      <c r="F2" s="382"/>
      <c r="G2" s="382"/>
      <c r="H2" s="382"/>
      <c r="I2" s="382"/>
      <c r="J2" s="382"/>
    </row>
    <row r="3" spans="1:11" ht="31.5" customHeight="1">
      <c r="B3" s="687" t="s">
        <v>186</v>
      </c>
      <c r="C3" s="688" t="s">
        <v>187</v>
      </c>
      <c r="D3" s="688"/>
      <c r="E3" s="688"/>
      <c r="F3" s="688"/>
      <c r="G3" s="688"/>
      <c r="H3" s="696"/>
      <c r="I3" s="689" t="s">
        <v>188</v>
      </c>
      <c r="J3" s="690" t="s">
        <v>189</v>
      </c>
    </row>
    <row r="4" spans="1:11" ht="43.5" customHeight="1">
      <c r="B4" s="691"/>
      <c r="C4" s="692" t="s">
        <v>105</v>
      </c>
      <c r="D4" s="692" t="s">
        <v>190</v>
      </c>
      <c r="E4" s="692" t="s">
        <v>191</v>
      </c>
      <c r="F4" s="692" t="s">
        <v>192</v>
      </c>
      <c r="G4" s="693" t="s">
        <v>193</v>
      </c>
      <c r="H4" s="697"/>
      <c r="I4" s="694"/>
      <c r="J4" s="695"/>
    </row>
    <row r="5" spans="1:11" s="389" customFormat="1" ht="20.100000000000001" customHeight="1">
      <c r="A5" s="384"/>
      <c r="B5" s="385" t="s">
        <v>194</v>
      </c>
      <c r="C5" s="386">
        <v>1904375</v>
      </c>
      <c r="D5" s="387">
        <v>-679737</v>
      </c>
      <c r="E5" s="387">
        <v>-89893</v>
      </c>
      <c r="F5" s="386">
        <v>3312673</v>
      </c>
      <c r="G5" s="387">
        <v>4447418</v>
      </c>
      <c r="H5" s="698"/>
      <c r="I5" s="386">
        <v>104432</v>
      </c>
      <c r="J5" s="386">
        <v>4551850</v>
      </c>
      <c r="K5" s="388"/>
    </row>
    <row r="6" spans="1:11" s="389" customFormat="1" ht="20.100000000000001" customHeight="1">
      <c r="A6" s="384"/>
      <c r="B6" s="272" t="s">
        <v>195</v>
      </c>
      <c r="C6" s="390">
        <v>0</v>
      </c>
      <c r="D6" s="390">
        <v>114594</v>
      </c>
      <c r="E6" s="390">
        <v>88447</v>
      </c>
      <c r="F6" s="390">
        <v>0</v>
      </c>
      <c r="G6" s="390">
        <v>203041</v>
      </c>
      <c r="H6" s="699"/>
      <c r="I6" s="390">
        <v>11301</v>
      </c>
      <c r="J6" s="390">
        <v>214342</v>
      </c>
      <c r="K6" s="388"/>
    </row>
    <row r="7" spans="1:11" s="389" customFormat="1" ht="20.100000000000001" customHeight="1">
      <c r="A7" s="384"/>
      <c r="B7" s="272" t="s">
        <v>130</v>
      </c>
      <c r="C7" s="390">
        <v>0</v>
      </c>
      <c r="D7" s="390">
        <v>0</v>
      </c>
      <c r="E7" s="390">
        <v>0</v>
      </c>
      <c r="F7" s="390">
        <v>302796.33500000002</v>
      </c>
      <c r="G7" s="390">
        <v>302796.33500000002</v>
      </c>
      <c r="H7" s="699"/>
      <c r="I7" s="390">
        <v>18797.047999999999</v>
      </c>
      <c r="J7" s="390">
        <v>321593.38300000003</v>
      </c>
      <c r="K7" s="388"/>
    </row>
    <row r="8" spans="1:11" s="389" customFormat="1" ht="20.100000000000001" customHeight="1">
      <c r="A8" s="384"/>
      <c r="B8" s="268" t="s">
        <v>182</v>
      </c>
      <c r="C8" s="391">
        <v>0</v>
      </c>
      <c r="D8" s="391">
        <v>114594</v>
      </c>
      <c r="E8" s="391">
        <v>88447</v>
      </c>
      <c r="F8" s="391">
        <v>302796.33500000002</v>
      </c>
      <c r="G8" s="391">
        <v>505837.33500000002</v>
      </c>
      <c r="H8" s="699"/>
      <c r="I8" s="391">
        <v>30098.047999999999</v>
      </c>
      <c r="J8" s="391">
        <v>535935.38300000003</v>
      </c>
      <c r="K8" s="388"/>
    </row>
    <row r="9" spans="1:11" s="389" customFormat="1" ht="20.100000000000001" customHeight="1">
      <c r="A9" s="384"/>
      <c r="B9" s="343" t="s">
        <v>103</v>
      </c>
      <c r="C9" s="390">
        <v>0</v>
      </c>
      <c r="D9" s="390">
        <v>0</v>
      </c>
      <c r="E9" s="390">
        <v>0</v>
      </c>
      <c r="F9" s="390">
        <v>-80000</v>
      </c>
      <c r="G9" s="390">
        <v>-80000</v>
      </c>
      <c r="H9" s="699"/>
      <c r="I9" s="390">
        <v>0</v>
      </c>
      <c r="J9" s="390">
        <v>-80000</v>
      </c>
      <c r="K9" s="388"/>
    </row>
    <row r="10" spans="1:11" s="389" customFormat="1" ht="20.100000000000001" customHeight="1">
      <c r="A10" s="384"/>
      <c r="B10" s="343" t="s">
        <v>196</v>
      </c>
      <c r="C10" s="390">
        <v>0</v>
      </c>
      <c r="D10" s="390">
        <v>0</v>
      </c>
      <c r="E10" s="390">
        <v>0</v>
      </c>
      <c r="F10" s="390">
        <v>33647.495076313382</v>
      </c>
      <c r="G10" s="390">
        <v>33647.495076313382</v>
      </c>
      <c r="H10" s="699"/>
      <c r="I10" s="390">
        <v>0</v>
      </c>
      <c r="J10" s="390">
        <v>33647.495076313382</v>
      </c>
      <c r="K10" s="388"/>
    </row>
    <row r="11" spans="1:11" ht="20.100000000000001" customHeight="1">
      <c r="B11" s="343" t="s">
        <v>104</v>
      </c>
      <c r="C11" s="390">
        <v>0</v>
      </c>
      <c r="D11" s="390">
        <v>0</v>
      </c>
      <c r="E11" s="390">
        <v>38</v>
      </c>
      <c r="F11" s="390">
        <v>1172</v>
      </c>
      <c r="G11" s="390">
        <v>1210</v>
      </c>
      <c r="H11" s="699"/>
      <c r="I11" s="390">
        <v>-3</v>
      </c>
      <c r="J11" s="390">
        <v>1207</v>
      </c>
    </row>
    <row r="12" spans="1:11" ht="20.100000000000001" customHeight="1" thickBot="1">
      <c r="B12" s="663" t="s">
        <v>197</v>
      </c>
      <c r="C12" s="700">
        <v>1904375</v>
      </c>
      <c r="D12" s="700">
        <v>-565143</v>
      </c>
      <c r="E12" s="700">
        <v>-1408</v>
      </c>
      <c r="F12" s="700">
        <v>3570287.8300763136</v>
      </c>
      <c r="G12" s="700">
        <v>4908111.8300763136</v>
      </c>
      <c r="H12" s="701"/>
      <c r="I12" s="700">
        <v>134527.04800000001</v>
      </c>
      <c r="J12" s="700">
        <v>5042638.8780763131</v>
      </c>
    </row>
  </sheetData>
  <mergeCells count="2">
    <mergeCell ref="C3:G3"/>
    <mergeCell ref="I3:I4"/>
  </mergeCells>
  <pageMargins left="0.43307086614173229" right="0.23622047244094491" top="1.1811023622047245" bottom="0.31496062992125984" header="0.19685039370078741" footer="0.19685039370078741"/>
  <pageSetup paperSize="9" scale="8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pageSetUpPr fitToPage="1"/>
  </sheetPr>
  <dimension ref="B1:J86"/>
  <sheetViews>
    <sheetView showGridLines="0" zoomScale="90" zoomScaleNormal="90" workbookViewId="0">
      <selection activeCell="E16" sqref="E16"/>
    </sheetView>
  </sheetViews>
  <sheetFormatPr defaultColWidth="9.140625" defaultRowHeight="15.75"/>
  <cols>
    <col min="1" max="1" width="9.140625" style="393"/>
    <col min="2" max="2" width="55.5703125" style="393" bestFit="1" customWidth="1"/>
    <col min="3" max="3" width="29" style="393" bestFit="1" customWidth="1"/>
    <col min="4" max="4" width="18.28515625" style="393" customWidth="1"/>
    <col min="5" max="5" width="14.7109375" style="393" customWidth="1"/>
    <col min="6" max="6" width="16.7109375" style="393" customWidth="1"/>
    <col min="7" max="7" width="12.7109375" style="393" customWidth="1"/>
    <col min="8" max="8" width="13.5703125" style="393" customWidth="1"/>
    <col min="9" max="9" width="6.85546875" style="392" customWidth="1"/>
    <col min="10" max="10" width="10.5703125" style="393" bestFit="1" customWidth="1"/>
    <col min="11" max="16384" width="9.140625" style="393"/>
  </cols>
  <sheetData>
    <row r="1" spans="2:10" ht="21" customHeight="1" thickBot="1">
      <c r="B1" s="409"/>
      <c r="C1" s="392"/>
      <c r="D1" s="392"/>
      <c r="E1" s="392"/>
      <c r="F1" s="392"/>
      <c r="G1" s="392"/>
      <c r="H1" s="392"/>
    </row>
    <row r="2" spans="2:10" ht="21" customHeight="1">
      <c r="B2" s="702" t="s">
        <v>186</v>
      </c>
      <c r="C2" s="703" t="s">
        <v>198</v>
      </c>
      <c r="D2" s="703"/>
      <c r="E2" s="703"/>
      <c r="F2" s="703"/>
      <c r="G2" s="703"/>
      <c r="H2" s="703"/>
    </row>
    <row r="3" spans="2:10" ht="66" customHeight="1">
      <c r="B3" s="704"/>
      <c r="C3" s="705" t="s">
        <v>199</v>
      </c>
      <c r="D3" s="705" t="s">
        <v>200</v>
      </c>
      <c r="E3" s="705" t="s">
        <v>201</v>
      </c>
      <c r="F3" s="705" t="s">
        <v>202</v>
      </c>
      <c r="G3" s="705" t="s">
        <v>203</v>
      </c>
      <c r="H3" s="706" t="s">
        <v>204</v>
      </c>
    </row>
    <row r="4" spans="2:10" ht="20.100000000000001" customHeight="1">
      <c r="B4" s="394" t="s">
        <v>194</v>
      </c>
      <c r="C4" s="395">
        <v>-16357</v>
      </c>
      <c r="D4" s="395">
        <v>7290</v>
      </c>
      <c r="E4" s="395">
        <v>-26228</v>
      </c>
      <c r="F4" s="395">
        <v>-25104</v>
      </c>
      <c r="G4" s="395">
        <v>-29494</v>
      </c>
      <c r="H4" s="395">
        <v>-89893</v>
      </c>
      <c r="J4" s="396"/>
    </row>
    <row r="5" spans="2:10" ht="20.100000000000001" customHeight="1">
      <c r="B5" s="272" t="s">
        <v>195</v>
      </c>
      <c r="C5" s="397">
        <v>13763.517</v>
      </c>
      <c r="D5" s="397">
        <v>-5695.1828114123437</v>
      </c>
      <c r="E5" s="397">
        <v>23142.623350838796</v>
      </c>
      <c r="F5" s="397">
        <v>91167.879000000001</v>
      </c>
      <c r="G5" s="397">
        <v>-33932.567600000002</v>
      </c>
      <c r="H5" s="397">
        <v>88447.26893942646</v>
      </c>
      <c r="J5" s="396"/>
    </row>
    <row r="6" spans="2:10" ht="20.100000000000001" customHeight="1">
      <c r="B6" s="398" t="s">
        <v>205</v>
      </c>
      <c r="C6" s="397">
        <v>-4</v>
      </c>
      <c r="D6" s="397">
        <v>0</v>
      </c>
      <c r="E6" s="397">
        <v>0</v>
      </c>
      <c r="F6" s="397">
        <v>43</v>
      </c>
      <c r="G6" s="397">
        <v>-1</v>
      </c>
      <c r="H6" s="397">
        <v>38</v>
      </c>
      <c r="J6" s="396"/>
    </row>
    <row r="7" spans="2:10" ht="20.100000000000001" customHeight="1" thickBot="1">
      <c r="B7" s="709" t="s">
        <v>197</v>
      </c>
      <c r="C7" s="710">
        <v>-2597.4830000000002</v>
      </c>
      <c r="D7" s="710">
        <v>1594.8171885876563</v>
      </c>
      <c r="E7" s="710">
        <v>-3085.3766491612041</v>
      </c>
      <c r="F7" s="710">
        <v>66106.879000000001</v>
      </c>
      <c r="G7" s="710">
        <v>-63427.567600000002</v>
      </c>
      <c r="H7" s="710">
        <v>-1407.7310605735402</v>
      </c>
      <c r="I7" s="395"/>
      <c r="J7" s="396"/>
    </row>
    <row r="8" spans="2:10" ht="24.95" customHeight="1">
      <c r="B8" s="399"/>
      <c r="C8" s="386"/>
      <c r="D8" s="386"/>
      <c r="E8" s="386"/>
      <c r="F8" s="386"/>
      <c r="G8" s="386"/>
      <c r="H8" s="386"/>
    </row>
    <row r="9" spans="2:10" ht="24.95" customHeight="1">
      <c r="B9" s="400"/>
      <c r="C9" s="401"/>
      <c r="D9" s="401"/>
      <c r="E9" s="401"/>
      <c r="F9" s="401"/>
      <c r="G9" s="401"/>
      <c r="H9" s="401"/>
    </row>
    <row r="10" spans="2:10" ht="24.95" customHeight="1">
      <c r="B10" s="400"/>
      <c r="C10" s="401"/>
      <c r="D10" s="401"/>
      <c r="E10" s="401"/>
      <c r="F10" s="401"/>
      <c r="G10" s="401"/>
      <c r="H10" s="401"/>
    </row>
    <row r="11" spans="2:10" ht="24.95" customHeight="1">
      <c r="B11" s="400"/>
      <c r="C11" s="401"/>
      <c r="D11" s="401"/>
      <c r="E11" s="401"/>
      <c r="F11" s="401"/>
      <c r="G11" s="401"/>
      <c r="H11" s="401"/>
    </row>
    <row r="12" spans="2:10" ht="24.95" customHeight="1">
      <c r="B12" s="400"/>
      <c r="C12" s="401"/>
      <c r="D12" s="401"/>
      <c r="E12" s="401"/>
      <c r="F12" s="401"/>
      <c r="G12" s="401"/>
      <c r="H12" s="401"/>
    </row>
    <row r="13" spans="2:10" ht="24.95" customHeight="1">
      <c r="B13" s="400"/>
      <c r="C13" s="401"/>
      <c r="D13" s="401"/>
      <c r="E13" s="401"/>
      <c r="F13" s="401"/>
      <c r="G13" s="401"/>
      <c r="H13" s="401"/>
    </row>
    <row r="14" spans="2:10" ht="24.95" customHeight="1">
      <c r="B14" s="400"/>
      <c r="C14" s="401"/>
      <c r="D14" s="401"/>
      <c r="E14" s="401"/>
      <c r="F14" s="401"/>
      <c r="G14" s="401"/>
      <c r="H14" s="401"/>
    </row>
    <row r="15" spans="2:10" ht="24.95" customHeight="1">
      <c r="B15" s="400"/>
      <c r="C15" s="401"/>
      <c r="D15" s="401"/>
      <c r="E15" s="401"/>
      <c r="F15" s="401"/>
      <c r="G15" s="401"/>
      <c r="H15" s="401"/>
    </row>
    <row r="16" spans="2:10" ht="24.95" customHeight="1">
      <c r="B16" s="400"/>
      <c r="C16" s="401"/>
      <c r="D16" s="401"/>
      <c r="E16" s="401"/>
      <c r="F16" s="401"/>
      <c r="G16" s="401"/>
      <c r="H16" s="401"/>
    </row>
    <row r="17" spans="2:8" ht="24.95" customHeight="1">
      <c r="B17" s="400"/>
      <c r="C17" s="401"/>
      <c r="D17" s="401"/>
      <c r="E17" s="401"/>
      <c r="F17" s="401"/>
      <c r="G17" s="401"/>
      <c r="H17" s="401"/>
    </row>
    <row r="18" spans="2:8" ht="24.95" customHeight="1">
      <c r="B18" s="400"/>
      <c r="C18" s="401"/>
      <c r="D18" s="401"/>
      <c r="E18" s="401"/>
      <c r="F18" s="401"/>
      <c r="G18" s="401"/>
      <c r="H18" s="401"/>
    </row>
    <row r="19" spans="2:8" ht="24.95" customHeight="1">
      <c r="B19" s="400"/>
      <c r="C19" s="401"/>
      <c r="D19" s="401"/>
      <c r="E19" s="401"/>
      <c r="F19" s="401"/>
      <c r="G19" s="401"/>
      <c r="H19" s="401"/>
    </row>
    <row r="20" spans="2:8" ht="24.95" customHeight="1">
      <c r="B20" s="400"/>
      <c r="C20" s="401"/>
      <c r="D20" s="401"/>
      <c r="E20" s="401"/>
      <c r="F20" s="401"/>
      <c r="G20" s="401"/>
      <c r="H20" s="401"/>
    </row>
    <row r="21" spans="2:8" ht="24.95" customHeight="1">
      <c r="B21" s="400"/>
      <c r="C21" s="401"/>
      <c r="D21" s="401"/>
      <c r="E21" s="401"/>
      <c r="F21" s="401"/>
      <c r="G21" s="401"/>
      <c r="H21" s="401"/>
    </row>
    <row r="22" spans="2:8" ht="24.95" customHeight="1">
      <c r="B22" s="400"/>
      <c r="C22" s="401"/>
      <c r="D22" s="401"/>
      <c r="E22" s="401"/>
      <c r="F22" s="401"/>
      <c r="G22" s="401"/>
      <c r="H22" s="401"/>
    </row>
    <row r="23" spans="2:8" ht="24.95" customHeight="1">
      <c r="B23" s="400"/>
      <c r="C23" s="401"/>
      <c r="D23" s="401"/>
      <c r="E23" s="401"/>
      <c r="F23" s="401"/>
      <c r="G23" s="401"/>
      <c r="H23" s="401"/>
    </row>
    <row r="24" spans="2:8" ht="24.95" customHeight="1">
      <c r="B24" s="400"/>
      <c r="C24" s="401"/>
      <c r="D24" s="401"/>
      <c r="E24" s="401"/>
      <c r="F24" s="401"/>
      <c r="G24" s="401"/>
      <c r="H24" s="401"/>
    </row>
    <row r="25" spans="2:8" ht="24.95" customHeight="1">
      <c r="B25" s="400"/>
      <c r="C25" s="401"/>
      <c r="D25" s="401"/>
      <c r="E25" s="401"/>
      <c r="F25" s="401"/>
      <c r="G25" s="401"/>
      <c r="H25" s="401"/>
    </row>
    <row r="26" spans="2:8" ht="24.95" customHeight="1">
      <c r="B26" s="400"/>
      <c r="C26" s="401"/>
      <c r="D26" s="401"/>
      <c r="E26" s="401"/>
      <c r="F26" s="401"/>
      <c r="G26" s="401"/>
      <c r="H26" s="401"/>
    </row>
    <row r="27" spans="2:8" ht="24.95" customHeight="1">
      <c r="B27" s="400"/>
      <c r="C27" s="401"/>
      <c r="D27" s="401"/>
      <c r="E27" s="401"/>
      <c r="F27" s="401"/>
      <c r="G27" s="401"/>
      <c r="H27" s="401"/>
    </row>
    <row r="28" spans="2:8" ht="24.95" customHeight="1">
      <c r="B28" s="400"/>
      <c r="C28" s="401"/>
      <c r="D28" s="401"/>
      <c r="E28" s="401"/>
      <c r="F28" s="401"/>
      <c r="G28" s="401"/>
      <c r="H28" s="401"/>
    </row>
    <row r="29" spans="2:8" ht="24.95" customHeight="1">
      <c r="B29" s="400"/>
      <c r="C29" s="401"/>
      <c r="D29" s="401"/>
      <c r="E29" s="401"/>
      <c r="F29" s="401"/>
      <c r="G29" s="401"/>
      <c r="H29" s="401"/>
    </row>
    <row r="30" spans="2:8" ht="24.95" customHeight="1">
      <c r="B30" s="400"/>
      <c r="C30" s="401"/>
      <c r="D30" s="401"/>
      <c r="E30" s="401"/>
      <c r="F30" s="401"/>
      <c r="G30" s="401"/>
      <c r="H30" s="401"/>
    </row>
    <row r="31" spans="2:8" ht="24.95" customHeight="1">
      <c r="B31" s="400"/>
      <c r="C31" s="401"/>
      <c r="D31" s="401"/>
      <c r="E31" s="401"/>
      <c r="F31" s="401"/>
      <c r="G31" s="401"/>
      <c r="H31" s="401"/>
    </row>
    <row r="32" spans="2:8" ht="24.95" customHeight="1">
      <c r="B32" s="400"/>
      <c r="C32" s="401"/>
      <c r="D32" s="401"/>
      <c r="E32" s="401"/>
      <c r="F32" s="401"/>
      <c r="G32" s="401"/>
      <c r="H32" s="401"/>
    </row>
    <row r="33" spans="2:8" ht="24.95" customHeight="1">
      <c r="B33" s="400"/>
      <c r="C33" s="401"/>
      <c r="D33" s="401"/>
      <c r="E33" s="401"/>
      <c r="F33" s="401"/>
      <c r="G33" s="401"/>
      <c r="H33" s="401"/>
    </row>
    <row r="34" spans="2:8" ht="13.5" customHeight="1">
      <c r="B34" s="400"/>
      <c r="C34" s="401"/>
      <c r="D34" s="401"/>
      <c r="E34" s="401"/>
      <c r="F34" s="401"/>
      <c r="G34" s="401"/>
      <c r="H34" s="401"/>
    </row>
    <row r="35" spans="2:8" ht="18" customHeight="1">
      <c r="C35" s="402"/>
      <c r="D35" s="402"/>
      <c r="E35" s="402"/>
      <c r="F35" s="402"/>
      <c r="G35" s="402"/>
      <c r="H35" s="402"/>
    </row>
    <row r="36" spans="2:8" ht="18" customHeight="1">
      <c r="B36" s="403"/>
      <c r="C36" s="402"/>
      <c r="D36" s="402"/>
      <c r="E36" s="402"/>
      <c r="F36" s="402"/>
      <c r="G36" s="402"/>
      <c r="H36" s="402"/>
    </row>
    <row r="37" spans="2:8" ht="18" customHeight="1">
      <c r="B37" s="403" t="s">
        <v>206</v>
      </c>
      <c r="C37" s="402"/>
      <c r="D37" s="402"/>
      <c r="E37" s="402"/>
      <c r="F37" s="402"/>
      <c r="G37" s="402"/>
      <c r="H37" s="402"/>
    </row>
    <row r="38" spans="2:8" ht="18" customHeight="1">
      <c r="B38" s="404" t="s">
        <v>207</v>
      </c>
      <c r="C38" s="402"/>
      <c r="D38" s="402"/>
      <c r="E38" s="402"/>
      <c r="F38" s="402"/>
      <c r="G38" s="402"/>
      <c r="H38" s="402"/>
    </row>
    <row r="39" spans="2:8">
      <c r="B39" s="404" t="s">
        <v>208</v>
      </c>
      <c r="C39" s="402"/>
      <c r="D39" s="402"/>
      <c r="E39" s="402"/>
      <c r="F39" s="402"/>
      <c r="G39" s="402"/>
      <c r="H39" s="402"/>
    </row>
    <row r="40" spans="2:8">
      <c r="B40" s="404"/>
      <c r="C40" s="402"/>
      <c r="D40" s="402"/>
      <c r="E40" s="402"/>
      <c r="F40" s="402"/>
      <c r="G40" s="402"/>
      <c r="H40" s="402"/>
    </row>
    <row r="41" spans="2:8">
      <c r="B41" s="403" t="s">
        <v>209</v>
      </c>
      <c r="C41" s="402"/>
      <c r="D41" s="402"/>
      <c r="E41" s="402"/>
      <c r="F41" s="402"/>
      <c r="G41" s="402"/>
      <c r="H41" s="402"/>
    </row>
    <row r="42" spans="2:8">
      <c r="B42" s="404" t="s">
        <v>210</v>
      </c>
      <c r="C42" s="402"/>
      <c r="D42" s="402"/>
      <c r="E42" s="402"/>
      <c r="F42" s="402"/>
      <c r="G42" s="402"/>
      <c r="H42" s="402"/>
    </row>
    <row r="43" spans="2:8">
      <c r="B43" s="404" t="s">
        <v>211</v>
      </c>
      <c r="C43" s="402"/>
      <c r="D43" s="402"/>
      <c r="E43" s="402"/>
      <c r="F43" s="402"/>
      <c r="G43" s="402"/>
      <c r="H43" s="402"/>
    </row>
    <row r="44" spans="2:8">
      <c r="C44" s="402"/>
      <c r="D44" s="402"/>
      <c r="E44" s="402"/>
      <c r="F44" s="402"/>
      <c r="G44" s="402"/>
      <c r="H44" s="402"/>
    </row>
    <row r="45" spans="2:8">
      <c r="C45" s="402"/>
      <c r="D45" s="402"/>
      <c r="E45" s="402"/>
      <c r="F45" s="402"/>
      <c r="G45" s="402"/>
      <c r="H45" s="402"/>
    </row>
    <row r="46" spans="2:8">
      <c r="C46" s="402"/>
      <c r="D46" s="402"/>
      <c r="E46" s="402"/>
      <c r="F46" s="402"/>
      <c r="G46" s="402"/>
      <c r="H46" s="402"/>
    </row>
    <row r="47" spans="2:8">
      <c r="C47" s="402"/>
      <c r="D47" s="402"/>
      <c r="E47" s="402"/>
      <c r="F47" s="402"/>
      <c r="G47" s="402"/>
      <c r="H47" s="402"/>
    </row>
    <row r="48" spans="2:8">
      <c r="C48" s="402"/>
      <c r="D48" s="402"/>
      <c r="E48" s="402"/>
      <c r="F48" s="402"/>
      <c r="G48" s="402"/>
      <c r="H48" s="402"/>
    </row>
    <row r="49" spans="3:8">
      <c r="C49" s="402"/>
      <c r="D49" s="402"/>
      <c r="E49" s="402"/>
      <c r="F49" s="402"/>
      <c r="G49" s="402"/>
      <c r="H49" s="402"/>
    </row>
    <row r="50" spans="3:8">
      <c r="C50" s="402"/>
      <c r="D50" s="402"/>
      <c r="E50" s="402"/>
      <c r="F50" s="402"/>
      <c r="G50" s="402"/>
      <c r="H50" s="402"/>
    </row>
    <row r="51" spans="3:8">
      <c r="C51" s="402"/>
      <c r="D51" s="402"/>
      <c r="E51" s="402"/>
      <c r="F51" s="402"/>
      <c r="G51" s="402"/>
      <c r="H51" s="402"/>
    </row>
    <row r="52" spans="3:8">
      <c r="C52" s="402"/>
      <c r="D52" s="402"/>
      <c r="E52" s="402"/>
      <c r="F52" s="402"/>
      <c r="G52" s="402"/>
      <c r="H52" s="402"/>
    </row>
    <row r="53" spans="3:8">
      <c r="C53" s="402"/>
      <c r="D53" s="402"/>
      <c r="E53" s="402"/>
      <c r="F53" s="402"/>
      <c r="G53" s="402"/>
      <c r="H53" s="402"/>
    </row>
    <row r="54" spans="3:8">
      <c r="C54" s="402"/>
      <c r="D54" s="402"/>
      <c r="E54" s="402"/>
      <c r="F54" s="402"/>
      <c r="G54" s="402"/>
      <c r="H54" s="402"/>
    </row>
    <row r="55" spans="3:8">
      <c r="C55" s="402"/>
      <c r="D55" s="402"/>
      <c r="E55" s="402"/>
      <c r="F55" s="402"/>
      <c r="G55" s="402"/>
      <c r="H55" s="402"/>
    </row>
    <row r="56" spans="3:8">
      <c r="C56" s="402"/>
      <c r="D56" s="402"/>
      <c r="E56" s="402"/>
      <c r="F56" s="402"/>
      <c r="G56" s="402"/>
      <c r="H56" s="402"/>
    </row>
    <row r="57" spans="3:8">
      <c r="C57" s="402"/>
      <c r="D57" s="402"/>
      <c r="E57" s="402"/>
      <c r="F57" s="402"/>
      <c r="G57" s="402"/>
      <c r="H57" s="402"/>
    </row>
    <row r="58" spans="3:8">
      <c r="C58" s="402"/>
      <c r="D58" s="402"/>
      <c r="E58" s="402"/>
      <c r="F58" s="402"/>
      <c r="G58" s="402"/>
      <c r="H58" s="402"/>
    </row>
    <row r="59" spans="3:8">
      <c r="C59" s="402"/>
      <c r="D59" s="402"/>
      <c r="E59" s="402"/>
      <c r="F59" s="402"/>
      <c r="G59" s="402"/>
      <c r="H59" s="402"/>
    </row>
    <row r="60" spans="3:8">
      <c r="C60" s="402"/>
      <c r="D60" s="402"/>
      <c r="E60" s="402"/>
      <c r="F60" s="402"/>
      <c r="G60" s="402"/>
      <c r="H60" s="402"/>
    </row>
    <row r="61" spans="3:8">
      <c r="C61" s="402"/>
      <c r="D61" s="402"/>
      <c r="E61" s="402"/>
      <c r="F61" s="402"/>
      <c r="G61" s="402"/>
      <c r="H61" s="402"/>
    </row>
    <row r="62" spans="3:8">
      <c r="C62" s="402"/>
      <c r="D62" s="402"/>
      <c r="E62" s="402"/>
      <c r="F62" s="402"/>
      <c r="G62" s="402"/>
      <c r="H62" s="402"/>
    </row>
    <row r="63" spans="3:8">
      <c r="C63" s="402"/>
      <c r="D63" s="402"/>
      <c r="E63" s="402"/>
      <c r="F63" s="402"/>
      <c r="G63" s="402"/>
      <c r="H63" s="402"/>
    </row>
    <row r="64" spans="3:8">
      <c r="C64" s="402"/>
      <c r="D64" s="402"/>
      <c r="E64" s="402"/>
      <c r="F64" s="402"/>
      <c r="G64" s="402"/>
      <c r="H64" s="402"/>
    </row>
    <row r="65" spans="3:8">
      <c r="C65" s="402"/>
      <c r="D65" s="402"/>
      <c r="E65" s="402"/>
      <c r="F65" s="402"/>
      <c r="G65" s="402"/>
      <c r="H65" s="402"/>
    </row>
    <row r="66" spans="3:8">
      <c r="C66" s="402"/>
      <c r="D66" s="402"/>
      <c r="E66" s="402"/>
      <c r="F66" s="402"/>
      <c r="G66" s="402"/>
      <c r="H66" s="402"/>
    </row>
    <row r="67" spans="3:8">
      <c r="C67" s="402"/>
      <c r="D67" s="402"/>
      <c r="E67" s="402"/>
      <c r="F67" s="402"/>
      <c r="G67" s="402"/>
      <c r="H67" s="402"/>
    </row>
    <row r="68" spans="3:8">
      <c r="C68" s="402"/>
      <c r="D68" s="402"/>
      <c r="E68" s="402"/>
      <c r="F68" s="402"/>
      <c r="G68" s="402"/>
      <c r="H68" s="402"/>
    </row>
    <row r="69" spans="3:8">
      <c r="C69" s="402"/>
      <c r="D69" s="402"/>
      <c r="E69" s="402"/>
      <c r="F69" s="402"/>
      <c r="G69" s="402"/>
      <c r="H69" s="402"/>
    </row>
    <row r="70" spans="3:8">
      <c r="C70" s="402"/>
      <c r="D70" s="402"/>
      <c r="E70" s="402"/>
      <c r="F70" s="402"/>
      <c r="G70" s="402"/>
      <c r="H70" s="402"/>
    </row>
    <row r="71" spans="3:8">
      <c r="C71" s="402"/>
      <c r="D71" s="402"/>
      <c r="E71" s="402"/>
      <c r="F71" s="402"/>
      <c r="G71" s="402"/>
      <c r="H71" s="402"/>
    </row>
    <row r="72" spans="3:8">
      <c r="C72" s="402"/>
      <c r="D72" s="402"/>
      <c r="E72" s="402"/>
      <c r="F72" s="402"/>
      <c r="G72" s="402"/>
      <c r="H72" s="402"/>
    </row>
    <row r="73" spans="3:8">
      <c r="C73" s="402"/>
      <c r="D73" s="402"/>
      <c r="E73" s="402"/>
      <c r="F73" s="402"/>
      <c r="G73" s="402"/>
      <c r="H73" s="402"/>
    </row>
    <row r="74" spans="3:8">
      <c r="C74" s="402"/>
      <c r="D74" s="402"/>
      <c r="E74" s="402"/>
      <c r="F74" s="402"/>
      <c r="G74" s="402"/>
      <c r="H74" s="402"/>
    </row>
    <row r="75" spans="3:8">
      <c r="C75" s="402"/>
      <c r="D75" s="402"/>
      <c r="E75" s="402"/>
      <c r="F75" s="402"/>
      <c r="G75" s="402"/>
      <c r="H75" s="402"/>
    </row>
    <row r="76" spans="3:8">
      <c r="C76" s="402"/>
      <c r="D76" s="402"/>
      <c r="E76" s="402"/>
      <c r="F76" s="402"/>
      <c r="G76" s="402"/>
      <c r="H76" s="402"/>
    </row>
    <row r="77" spans="3:8">
      <c r="C77" s="402"/>
      <c r="D77" s="402"/>
      <c r="E77" s="402"/>
      <c r="F77" s="402"/>
      <c r="G77" s="402"/>
      <c r="H77" s="402"/>
    </row>
    <row r="78" spans="3:8">
      <c r="C78" s="402"/>
      <c r="D78" s="402"/>
      <c r="E78" s="402"/>
      <c r="F78" s="402"/>
      <c r="G78" s="402"/>
      <c r="H78" s="402"/>
    </row>
    <row r="79" spans="3:8">
      <c r="C79" s="402"/>
      <c r="D79" s="402"/>
      <c r="E79" s="402"/>
      <c r="F79" s="402"/>
      <c r="G79" s="402"/>
      <c r="H79" s="402"/>
    </row>
    <row r="80" spans="3:8">
      <c r="C80" s="402"/>
      <c r="D80" s="402"/>
      <c r="E80" s="402"/>
      <c r="F80" s="402"/>
      <c r="G80" s="402"/>
      <c r="H80" s="402"/>
    </row>
    <row r="81" spans="3:8">
      <c r="C81" s="402"/>
      <c r="D81" s="402"/>
      <c r="E81" s="402"/>
      <c r="F81" s="402"/>
      <c r="G81" s="402"/>
      <c r="H81" s="402"/>
    </row>
    <row r="82" spans="3:8">
      <c r="C82" s="402"/>
      <c r="D82" s="402"/>
      <c r="E82" s="402"/>
      <c r="F82" s="402"/>
      <c r="G82" s="402"/>
      <c r="H82" s="402"/>
    </row>
    <row r="83" spans="3:8">
      <c r="C83" s="402"/>
      <c r="D83" s="402"/>
      <c r="E83" s="402"/>
      <c r="F83" s="402"/>
      <c r="G83" s="402"/>
      <c r="H83" s="402"/>
    </row>
    <row r="84" spans="3:8">
      <c r="C84" s="402"/>
      <c r="D84" s="402"/>
      <c r="E84" s="402"/>
      <c r="F84" s="402"/>
      <c r="G84" s="402"/>
      <c r="H84" s="402"/>
    </row>
    <row r="85" spans="3:8">
      <c r="C85" s="402"/>
      <c r="D85" s="402"/>
      <c r="E85" s="402"/>
      <c r="F85" s="402"/>
      <c r="G85" s="402"/>
      <c r="H85" s="402"/>
    </row>
    <row r="86" spans="3:8">
      <c r="C86" s="402"/>
      <c r="D86" s="402"/>
      <c r="E86" s="402"/>
      <c r="F86" s="402"/>
      <c r="G86" s="402"/>
      <c r="H86" s="402"/>
    </row>
  </sheetData>
  <mergeCells count="1">
    <mergeCell ref="C2:H2"/>
  </mergeCells>
  <pageMargins left="0.43" right="0.24" top="1.19" bottom="0.31" header="0.18" footer="0.2"/>
  <pageSetup paperSize="9" scale="1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2"/>
    <pageSetUpPr fitToPage="1"/>
  </sheetPr>
  <dimension ref="A1:K13"/>
  <sheetViews>
    <sheetView showGridLines="0" zoomScaleNormal="100" workbookViewId="0">
      <selection activeCell="G19" sqref="G19"/>
    </sheetView>
  </sheetViews>
  <sheetFormatPr defaultColWidth="9.140625" defaultRowHeight="15.75"/>
  <cols>
    <col min="1" max="1" width="12" style="379" customWidth="1"/>
    <col min="2" max="2" width="47" style="383" customWidth="1"/>
    <col min="3" max="3" width="14.7109375" style="383" customWidth="1"/>
    <col min="4" max="5" width="12.7109375" style="383" customWidth="1"/>
    <col min="6" max="6" width="19.5703125" style="383" customWidth="1"/>
    <col min="7" max="7" width="21.85546875" style="383" customWidth="1"/>
    <col min="8" max="8" width="2.140625" style="383" customWidth="1"/>
    <col min="9" max="9" width="15.28515625" style="383" customWidth="1"/>
    <col min="10" max="10" width="13.42578125" style="379" customWidth="1"/>
    <col min="11" max="11" width="2.140625" style="379" customWidth="1"/>
    <col min="12" max="16384" width="9.140625" style="383"/>
  </cols>
  <sheetData>
    <row r="1" spans="1:11">
      <c r="B1" s="686" t="s">
        <v>212</v>
      </c>
      <c r="C1" s="381"/>
      <c r="D1" s="381"/>
      <c r="E1" s="381"/>
      <c r="F1" s="381"/>
      <c r="G1" s="381"/>
      <c r="H1" s="381"/>
      <c r="I1" s="381"/>
      <c r="J1" s="382"/>
    </row>
    <row r="2" spans="1:11" ht="1.5" customHeight="1">
      <c r="B2" s="380"/>
      <c r="C2" s="381"/>
      <c r="D2" s="381"/>
      <c r="E2" s="381"/>
      <c r="F2" s="381"/>
      <c r="G2" s="381"/>
      <c r="H2" s="381"/>
      <c r="I2" s="381"/>
      <c r="J2" s="382"/>
    </row>
    <row r="3" spans="1:11" ht="16.5" thickBot="1">
      <c r="B3" s="380"/>
      <c r="C3" s="382"/>
      <c r="D3" s="382"/>
      <c r="E3" s="382"/>
      <c r="F3" s="382"/>
      <c r="G3" s="382"/>
      <c r="H3" s="382"/>
      <c r="I3" s="382"/>
      <c r="J3" s="382"/>
    </row>
    <row r="4" spans="1:11" ht="31.5" customHeight="1">
      <c r="B4" s="687" t="s">
        <v>186</v>
      </c>
      <c r="C4" s="711" t="s">
        <v>187</v>
      </c>
      <c r="D4" s="711"/>
      <c r="E4" s="711"/>
      <c r="F4" s="711"/>
      <c r="G4" s="711"/>
      <c r="H4" s="696"/>
      <c r="I4" s="712" t="s">
        <v>188</v>
      </c>
      <c r="J4" s="713" t="s">
        <v>189</v>
      </c>
    </row>
    <row r="5" spans="1:11" ht="43.5" customHeight="1">
      <c r="B5" s="691"/>
      <c r="C5" s="692" t="s">
        <v>105</v>
      </c>
      <c r="D5" s="692" t="s">
        <v>190</v>
      </c>
      <c r="E5" s="692" t="s">
        <v>191</v>
      </c>
      <c r="F5" s="692" t="s">
        <v>192</v>
      </c>
      <c r="G5" s="693" t="s">
        <v>193</v>
      </c>
      <c r="H5" s="697"/>
      <c r="I5" s="714"/>
      <c r="J5" s="715"/>
    </row>
    <row r="6" spans="1:11" s="389" customFormat="1" ht="20.100000000000001" customHeight="1">
      <c r="A6" s="384"/>
      <c r="B6" s="385" t="s">
        <v>213</v>
      </c>
      <c r="C6" s="386">
        <v>1904375</v>
      </c>
      <c r="D6" s="387">
        <v>-313805</v>
      </c>
      <c r="E6" s="387">
        <v>-89424</v>
      </c>
      <c r="F6" s="386">
        <v>3223303</v>
      </c>
      <c r="G6" s="387">
        <v>4724449</v>
      </c>
      <c r="H6" s="698"/>
      <c r="I6" s="386">
        <v>102182</v>
      </c>
      <c r="J6" s="386">
        <v>4826631</v>
      </c>
      <c r="K6" s="388"/>
    </row>
    <row r="7" spans="1:11" s="389" customFormat="1" ht="20.100000000000001" customHeight="1">
      <c r="A7" s="384"/>
      <c r="B7" s="272" t="s">
        <v>110</v>
      </c>
      <c r="C7" s="390">
        <v>0</v>
      </c>
      <c r="D7" s="390">
        <v>-365932</v>
      </c>
      <c r="E7" s="390">
        <v>-365</v>
      </c>
      <c r="F7" s="390">
        <v>0</v>
      </c>
      <c r="G7" s="390">
        <v>-366297</v>
      </c>
      <c r="H7" s="699"/>
      <c r="I7" s="390">
        <v>-10645</v>
      </c>
      <c r="J7" s="390">
        <v>-376942</v>
      </c>
      <c r="K7" s="388"/>
    </row>
    <row r="8" spans="1:11" s="389" customFormat="1" ht="20.100000000000001" customHeight="1">
      <c r="A8" s="384"/>
      <c r="B8" s="272" t="s">
        <v>130</v>
      </c>
      <c r="C8" s="390">
        <v>0</v>
      </c>
      <c r="D8" s="390">
        <v>0</v>
      </c>
      <c r="E8" s="390">
        <v>0</v>
      </c>
      <c r="F8" s="390">
        <v>29781</v>
      </c>
      <c r="G8" s="390">
        <v>29781</v>
      </c>
      <c r="H8" s="699"/>
      <c r="I8" s="390">
        <v>12892</v>
      </c>
      <c r="J8" s="390">
        <v>42673</v>
      </c>
      <c r="K8" s="388"/>
    </row>
    <row r="9" spans="1:11" s="389" customFormat="1" ht="20.100000000000001" customHeight="1">
      <c r="A9" s="384"/>
      <c r="B9" s="268" t="s">
        <v>182</v>
      </c>
      <c r="C9" s="391">
        <v>0</v>
      </c>
      <c r="D9" s="391">
        <v>-365932</v>
      </c>
      <c r="E9" s="391">
        <v>-365</v>
      </c>
      <c r="F9" s="391">
        <v>29781</v>
      </c>
      <c r="G9" s="391">
        <v>-336516</v>
      </c>
      <c r="H9" s="699"/>
      <c r="I9" s="391">
        <v>2247</v>
      </c>
      <c r="J9" s="391">
        <v>-334269</v>
      </c>
      <c r="K9" s="388"/>
    </row>
    <row r="10" spans="1:11" s="408" customFormat="1" ht="18" customHeight="1">
      <c r="A10" s="405"/>
      <c r="B10" s="303" t="s">
        <v>214</v>
      </c>
      <c r="C10" s="406">
        <v>0</v>
      </c>
      <c r="D10" s="406">
        <v>0</v>
      </c>
      <c r="E10" s="406">
        <v>0</v>
      </c>
      <c r="F10" s="406">
        <v>41200</v>
      </c>
      <c r="G10" s="406">
        <v>41200</v>
      </c>
      <c r="H10" s="717"/>
      <c r="I10" s="406">
        <v>0</v>
      </c>
      <c r="J10" s="406">
        <v>41200</v>
      </c>
      <c r="K10" s="407"/>
    </row>
    <row r="11" spans="1:11" s="389" customFormat="1" ht="20.100000000000001" customHeight="1">
      <c r="A11" s="384"/>
      <c r="B11" s="343" t="s">
        <v>215</v>
      </c>
      <c r="C11" s="390">
        <v>0</v>
      </c>
      <c r="D11" s="390">
        <v>0</v>
      </c>
      <c r="E11" s="390">
        <v>0</v>
      </c>
      <c r="F11" s="390">
        <v>20041.028720864819</v>
      </c>
      <c r="G11" s="390">
        <v>20041.028720864819</v>
      </c>
      <c r="H11" s="699"/>
      <c r="I11" s="390">
        <v>0</v>
      </c>
      <c r="J11" s="390">
        <v>20041.028720864819</v>
      </c>
      <c r="K11" s="388"/>
    </row>
    <row r="12" spans="1:11" ht="20.100000000000001" customHeight="1">
      <c r="B12" s="343" t="s">
        <v>104</v>
      </c>
      <c r="C12" s="390">
        <v>0</v>
      </c>
      <c r="D12" s="390">
        <v>0</v>
      </c>
      <c r="E12" s="390">
        <v>-104.379</v>
      </c>
      <c r="F12" s="390">
        <v>-1652</v>
      </c>
      <c r="G12" s="390">
        <v>-1756.3789999999999</v>
      </c>
      <c r="H12" s="699"/>
      <c r="I12" s="390">
        <v>3</v>
      </c>
      <c r="J12" s="390">
        <v>-1753.3789999999999</v>
      </c>
    </row>
    <row r="13" spans="1:11" ht="20.100000000000001" customHeight="1" thickBot="1">
      <c r="B13" s="648" t="s">
        <v>194</v>
      </c>
      <c r="C13" s="716">
        <v>1904375</v>
      </c>
      <c r="D13" s="716">
        <v>-679737</v>
      </c>
      <c r="E13" s="716">
        <v>-89893.379000000001</v>
      </c>
      <c r="F13" s="716">
        <v>3312673.028720865</v>
      </c>
      <c r="G13" s="716">
        <v>4447417.6497208644</v>
      </c>
      <c r="H13" s="718"/>
      <c r="I13" s="716">
        <v>104432</v>
      </c>
      <c r="J13" s="716">
        <v>4551849.6497208644</v>
      </c>
    </row>
  </sheetData>
  <mergeCells count="2">
    <mergeCell ref="C4:G4"/>
    <mergeCell ref="I4:I5"/>
  </mergeCells>
  <pageMargins left="0.43307086614173229" right="0.23622047244094491" top="1.1811023622047245" bottom="0.31496062992125984" header="0.19685039370078741" footer="0.19685039370078741"/>
  <pageSetup paperSize="9" scale="8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86"/>
  <sheetViews>
    <sheetView showGridLines="0" zoomScale="90" zoomScaleNormal="90" workbookViewId="0">
      <selection activeCell="E14" sqref="E14"/>
    </sheetView>
  </sheetViews>
  <sheetFormatPr defaultColWidth="9.140625" defaultRowHeight="15.75"/>
  <cols>
    <col min="1" max="1" width="42.7109375" style="393" customWidth="1"/>
    <col min="2" max="2" width="27.85546875" style="393" customWidth="1"/>
    <col min="3" max="3" width="18.28515625" style="393" customWidth="1"/>
    <col min="4" max="4" width="14.7109375" style="393" customWidth="1"/>
    <col min="5" max="5" width="16.7109375" style="393" customWidth="1"/>
    <col min="6" max="6" width="12.7109375" style="393" customWidth="1"/>
    <col min="7" max="7" width="13.5703125" style="393" customWidth="1"/>
    <col min="8" max="8" width="6.85546875" style="392" customWidth="1"/>
    <col min="9" max="16384" width="9.140625" style="393"/>
  </cols>
  <sheetData>
    <row r="1" spans="1:8" ht="21" customHeight="1" thickBot="1">
      <c r="A1" s="409"/>
      <c r="B1" s="486"/>
      <c r="C1" s="486"/>
      <c r="D1" s="486"/>
      <c r="E1" s="486"/>
      <c r="F1" s="486"/>
      <c r="G1" s="486"/>
    </row>
    <row r="2" spans="1:8" ht="21" customHeight="1">
      <c r="A2" s="702" t="s">
        <v>186</v>
      </c>
      <c r="B2" s="703" t="s">
        <v>198</v>
      </c>
      <c r="C2" s="703"/>
      <c r="D2" s="703"/>
      <c r="E2" s="703"/>
      <c r="F2" s="703"/>
      <c r="G2" s="703"/>
    </row>
    <row r="3" spans="1:8" ht="66" customHeight="1">
      <c r="A3" s="704"/>
      <c r="B3" s="705" t="s">
        <v>199</v>
      </c>
      <c r="C3" s="705" t="s">
        <v>200</v>
      </c>
      <c r="D3" s="705" t="s">
        <v>201</v>
      </c>
      <c r="E3" s="705" t="s">
        <v>202</v>
      </c>
      <c r="F3" s="705" t="s">
        <v>203</v>
      </c>
      <c r="G3" s="706" t="s">
        <v>204</v>
      </c>
    </row>
    <row r="4" spans="1:8" ht="20.100000000000001" customHeight="1">
      <c r="A4" s="394" t="s">
        <v>213</v>
      </c>
      <c r="B4" s="395">
        <v>-228</v>
      </c>
      <c r="C4" s="395">
        <v>9898</v>
      </c>
      <c r="D4" s="395">
        <v>-31326</v>
      </c>
      <c r="E4" s="395">
        <v>-43946</v>
      </c>
      <c r="F4" s="395">
        <v>-23822</v>
      </c>
      <c r="G4" s="395">
        <v>-89424</v>
      </c>
    </row>
    <row r="5" spans="1:8" ht="20.100000000000001" customHeight="1">
      <c r="A5" s="410" t="s">
        <v>110</v>
      </c>
      <c r="B5" s="397">
        <v>-16129.415000000001</v>
      </c>
      <c r="C5" s="397">
        <v>-2607.6570500000007</v>
      </c>
      <c r="D5" s="397">
        <v>5098.1731946302898</v>
      </c>
      <c r="E5" s="397">
        <v>18945.547999999999</v>
      </c>
      <c r="F5" s="397">
        <v>-5671.706000000001</v>
      </c>
      <c r="G5" s="397">
        <v>-365.05685536971487</v>
      </c>
    </row>
    <row r="6" spans="1:8" ht="20.100000000000001" customHeight="1">
      <c r="A6" s="398" t="s">
        <v>205</v>
      </c>
      <c r="B6" s="397">
        <v>0</v>
      </c>
      <c r="C6" s="397">
        <v>0</v>
      </c>
      <c r="D6" s="397">
        <v>0</v>
      </c>
      <c r="E6" s="397">
        <v>-104.379</v>
      </c>
      <c r="F6" s="397">
        <v>0</v>
      </c>
      <c r="G6" s="397">
        <v>-104.379</v>
      </c>
    </row>
    <row r="7" spans="1:8" ht="20.100000000000001" customHeight="1" thickBot="1">
      <c r="A7" s="707" t="s">
        <v>194</v>
      </c>
      <c r="B7" s="708">
        <v>-16357.415000000001</v>
      </c>
      <c r="C7" s="708">
        <v>7290.3429499999993</v>
      </c>
      <c r="D7" s="708">
        <v>-26227.82680536971</v>
      </c>
      <c r="E7" s="708">
        <v>-25103.831000000002</v>
      </c>
      <c r="F7" s="708">
        <v>-29493.706000000002</v>
      </c>
      <c r="G7" s="708">
        <v>-89893.435855369709</v>
      </c>
      <c r="H7" s="395"/>
    </row>
    <row r="8" spans="1:8" ht="24.95" customHeight="1">
      <c r="A8" s="399"/>
      <c r="B8" s="386"/>
      <c r="C8" s="386"/>
      <c r="D8" s="386"/>
      <c r="E8" s="386"/>
      <c r="F8" s="386"/>
      <c r="G8" s="386"/>
    </row>
    <row r="9" spans="1:8" ht="24.95" customHeight="1">
      <c r="A9" s="400"/>
      <c r="B9" s="401"/>
      <c r="C9" s="401"/>
      <c r="D9" s="401"/>
      <c r="E9" s="401"/>
      <c r="F9" s="401"/>
      <c r="G9" s="401"/>
    </row>
    <row r="10" spans="1:8" ht="24.95" customHeight="1">
      <c r="A10" s="400"/>
      <c r="B10" s="401"/>
      <c r="C10" s="401"/>
      <c r="D10" s="401"/>
      <c r="E10" s="401"/>
      <c r="F10" s="401"/>
      <c r="G10" s="401"/>
    </row>
    <row r="11" spans="1:8" ht="24.95" customHeight="1">
      <c r="A11" s="400"/>
      <c r="B11" s="401"/>
      <c r="C11" s="401"/>
      <c r="D11" s="401"/>
      <c r="E11" s="401"/>
      <c r="F11" s="401"/>
      <c r="G11" s="401"/>
    </row>
    <row r="12" spans="1:8" ht="24.95" customHeight="1">
      <c r="A12" s="400"/>
      <c r="B12" s="401"/>
      <c r="C12" s="401"/>
      <c r="D12" s="401"/>
      <c r="E12" s="401"/>
      <c r="F12" s="401"/>
      <c r="G12" s="401"/>
    </row>
    <row r="13" spans="1:8" ht="24.95" customHeight="1">
      <c r="A13" s="400"/>
      <c r="B13" s="401"/>
      <c r="C13" s="401"/>
      <c r="D13" s="401"/>
      <c r="E13" s="401"/>
      <c r="F13" s="401"/>
      <c r="G13" s="401"/>
    </row>
    <row r="14" spans="1:8" ht="24.95" customHeight="1">
      <c r="A14" s="400"/>
      <c r="B14" s="401"/>
      <c r="C14" s="401"/>
      <c r="D14" s="401"/>
      <c r="E14" s="401"/>
      <c r="F14" s="401"/>
      <c r="G14" s="401"/>
    </row>
    <row r="15" spans="1:8" ht="24.95" customHeight="1">
      <c r="A15" s="400"/>
      <c r="B15" s="401"/>
      <c r="C15" s="401"/>
      <c r="D15" s="401"/>
      <c r="E15" s="401"/>
      <c r="F15" s="401"/>
      <c r="G15" s="401"/>
    </row>
    <row r="16" spans="1:8" ht="24.95" customHeight="1">
      <c r="A16" s="400"/>
      <c r="B16" s="401"/>
      <c r="C16" s="401"/>
      <c r="D16" s="401"/>
      <c r="E16" s="401"/>
      <c r="F16" s="401"/>
      <c r="G16" s="401"/>
    </row>
    <row r="17" spans="1:7" ht="24.95" customHeight="1">
      <c r="A17" s="400"/>
      <c r="B17" s="401"/>
      <c r="C17" s="401"/>
      <c r="D17" s="401"/>
      <c r="E17" s="401"/>
      <c r="F17" s="401"/>
      <c r="G17" s="401"/>
    </row>
    <row r="18" spans="1:7" ht="24.95" customHeight="1">
      <c r="A18" s="400"/>
      <c r="B18" s="401"/>
      <c r="C18" s="401"/>
      <c r="D18" s="401"/>
      <c r="E18" s="401"/>
      <c r="F18" s="401"/>
      <c r="G18" s="401"/>
    </row>
    <row r="19" spans="1:7" ht="24.95" customHeight="1">
      <c r="A19" s="400"/>
      <c r="B19" s="401"/>
      <c r="C19" s="401"/>
      <c r="D19" s="401"/>
      <c r="E19" s="401"/>
      <c r="F19" s="401"/>
      <c r="G19" s="401"/>
    </row>
    <row r="20" spans="1:7" ht="24.95" customHeight="1">
      <c r="A20" s="400"/>
      <c r="B20" s="401"/>
      <c r="C20" s="401"/>
      <c r="D20" s="401"/>
      <c r="E20" s="401"/>
      <c r="F20" s="401"/>
      <c r="G20" s="401"/>
    </row>
    <row r="21" spans="1:7" ht="24.95" customHeight="1">
      <c r="A21" s="400"/>
      <c r="B21" s="401"/>
      <c r="C21" s="401"/>
      <c r="D21" s="401"/>
      <c r="E21" s="401"/>
      <c r="F21" s="401"/>
      <c r="G21" s="401"/>
    </row>
    <row r="22" spans="1:7" ht="24.95" customHeight="1">
      <c r="A22" s="400"/>
      <c r="B22" s="401"/>
      <c r="C22" s="401"/>
      <c r="D22" s="401"/>
      <c r="E22" s="401"/>
      <c r="F22" s="401"/>
      <c r="G22" s="401"/>
    </row>
    <row r="23" spans="1:7" ht="24.95" customHeight="1">
      <c r="A23" s="400"/>
      <c r="B23" s="401"/>
      <c r="C23" s="401"/>
      <c r="D23" s="401"/>
      <c r="E23" s="401"/>
      <c r="F23" s="401"/>
      <c r="G23" s="401"/>
    </row>
    <row r="24" spans="1:7" ht="24.95" customHeight="1">
      <c r="A24" s="400"/>
      <c r="B24" s="401"/>
      <c r="C24" s="401"/>
      <c r="D24" s="401"/>
      <c r="E24" s="401"/>
      <c r="F24" s="401"/>
      <c r="G24" s="401"/>
    </row>
    <row r="25" spans="1:7" ht="24.95" customHeight="1">
      <c r="A25" s="400"/>
      <c r="B25" s="401"/>
      <c r="C25" s="401"/>
      <c r="D25" s="401"/>
      <c r="E25" s="401"/>
      <c r="F25" s="401"/>
      <c r="G25" s="401"/>
    </row>
    <row r="26" spans="1:7" ht="24.95" customHeight="1">
      <c r="A26" s="400"/>
      <c r="B26" s="401"/>
      <c r="C26" s="401"/>
      <c r="D26" s="401"/>
      <c r="E26" s="401"/>
      <c r="F26" s="401"/>
      <c r="G26" s="401"/>
    </row>
    <row r="27" spans="1:7" ht="24.95" customHeight="1">
      <c r="A27" s="400"/>
      <c r="B27" s="401"/>
      <c r="C27" s="401"/>
      <c r="D27" s="401"/>
      <c r="E27" s="401"/>
      <c r="F27" s="401"/>
      <c r="G27" s="401"/>
    </row>
    <row r="28" spans="1:7" ht="24.95" customHeight="1">
      <c r="A28" s="400"/>
      <c r="B28" s="401"/>
      <c r="C28" s="401"/>
      <c r="D28" s="401"/>
      <c r="E28" s="401"/>
      <c r="F28" s="401"/>
      <c r="G28" s="401"/>
    </row>
    <row r="29" spans="1:7" ht="24.95" customHeight="1">
      <c r="A29" s="400"/>
      <c r="B29" s="401"/>
      <c r="C29" s="401"/>
      <c r="D29" s="401"/>
      <c r="E29" s="401"/>
      <c r="F29" s="401"/>
      <c r="G29" s="401"/>
    </row>
    <row r="30" spans="1:7" ht="24.95" customHeight="1">
      <c r="A30" s="400"/>
      <c r="B30" s="401"/>
      <c r="C30" s="401"/>
      <c r="D30" s="401"/>
      <c r="E30" s="401"/>
      <c r="F30" s="401"/>
      <c r="G30" s="401"/>
    </row>
    <row r="31" spans="1:7" ht="24.95" customHeight="1">
      <c r="A31" s="400"/>
      <c r="B31" s="401"/>
      <c r="C31" s="401"/>
      <c r="D31" s="401"/>
      <c r="E31" s="401"/>
      <c r="F31" s="401"/>
      <c r="G31" s="401"/>
    </row>
    <row r="32" spans="1:7" ht="24.95" customHeight="1">
      <c r="A32" s="400"/>
      <c r="B32" s="401"/>
      <c r="C32" s="401"/>
      <c r="D32" s="401"/>
      <c r="E32" s="401"/>
      <c r="F32" s="401"/>
      <c r="G32" s="401"/>
    </row>
    <row r="33" spans="1:7" ht="24.95" customHeight="1">
      <c r="A33" s="400"/>
      <c r="B33" s="401"/>
      <c r="C33" s="401"/>
      <c r="D33" s="401"/>
      <c r="E33" s="401"/>
      <c r="F33" s="401"/>
      <c r="G33" s="401"/>
    </row>
    <row r="34" spans="1:7" ht="13.5" customHeight="1">
      <c r="A34" s="400"/>
      <c r="B34" s="401"/>
      <c r="C34" s="401"/>
      <c r="D34" s="401"/>
      <c r="E34" s="401"/>
      <c r="F34" s="401"/>
      <c r="G34" s="401"/>
    </row>
    <row r="35" spans="1:7" ht="18" customHeight="1">
      <c r="B35" s="402"/>
      <c r="C35" s="402"/>
      <c r="D35" s="402"/>
      <c r="E35" s="402"/>
      <c r="F35" s="402"/>
      <c r="G35" s="402"/>
    </row>
    <row r="36" spans="1:7" ht="18" customHeight="1">
      <c r="A36" s="403"/>
      <c r="B36" s="402"/>
      <c r="C36" s="402"/>
      <c r="D36" s="402"/>
      <c r="E36" s="402"/>
      <c r="F36" s="402"/>
      <c r="G36" s="402"/>
    </row>
    <row r="37" spans="1:7" ht="18" customHeight="1">
      <c r="A37" s="403" t="s">
        <v>206</v>
      </c>
      <c r="B37" s="402"/>
      <c r="C37" s="402"/>
      <c r="D37" s="402"/>
      <c r="E37" s="402"/>
      <c r="F37" s="402"/>
      <c r="G37" s="402"/>
    </row>
    <row r="38" spans="1:7" ht="18" customHeight="1">
      <c r="A38" s="404" t="s">
        <v>207</v>
      </c>
      <c r="B38" s="402"/>
      <c r="C38" s="402"/>
      <c r="D38" s="402"/>
      <c r="E38" s="402"/>
      <c r="F38" s="402"/>
      <c r="G38" s="402"/>
    </row>
    <row r="39" spans="1:7">
      <c r="A39" s="404" t="s">
        <v>208</v>
      </c>
      <c r="B39" s="402"/>
      <c r="C39" s="402"/>
      <c r="D39" s="402"/>
      <c r="E39" s="402"/>
      <c r="F39" s="402"/>
      <c r="G39" s="402"/>
    </row>
    <row r="40" spans="1:7">
      <c r="A40" s="404"/>
      <c r="B40" s="402"/>
      <c r="C40" s="402"/>
      <c r="D40" s="402"/>
      <c r="E40" s="402"/>
      <c r="F40" s="402"/>
      <c r="G40" s="402"/>
    </row>
    <row r="41" spans="1:7">
      <c r="A41" s="403" t="s">
        <v>209</v>
      </c>
      <c r="B41" s="402"/>
      <c r="C41" s="402"/>
      <c r="D41" s="402"/>
      <c r="E41" s="402"/>
      <c r="F41" s="402"/>
      <c r="G41" s="402"/>
    </row>
    <row r="42" spans="1:7">
      <c r="A42" s="404" t="s">
        <v>210</v>
      </c>
      <c r="B42" s="402"/>
      <c r="C42" s="402"/>
      <c r="D42" s="402"/>
      <c r="E42" s="402"/>
      <c r="F42" s="402"/>
      <c r="G42" s="402"/>
    </row>
    <row r="43" spans="1:7">
      <c r="A43" s="404" t="s">
        <v>211</v>
      </c>
      <c r="B43" s="402"/>
      <c r="C43" s="402"/>
      <c r="D43" s="402"/>
      <c r="E43" s="402"/>
      <c r="F43" s="402"/>
      <c r="G43" s="402"/>
    </row>
    <row r="44" spans="1:7">
      <c r="B44" s="402"/>
      <c r="C44" s="402"/>
      <c r="D44" s="402"/>
      <c r="E44" s="402"/>
      <c r="F44" s="402"/>
      <c r="G44" s="402"/>
    </row>
    <row r="45" spans="1:7">
      <c r="B45" s="402"/>
      <c r="C45" s="402"/>
      <c r="D45" s="402"/>
      <c r="E45" s="402"/>
      <c r="F45" s="402"/>
      <c r="G45" s="402"/>
    </row>
    <row r="46" spans="1:7">
      <c r="B46" s="402"/>
      <c r="C46" s="402"/>
      <c r="D46" s="402"/>
      <c r="E46" s="402"/>
      <c r="F46" s="402"/>
      <c r="G46" s="402"/>
    </row>
    <row r="47" spans="1:7">
      <c r="B47" s="402"/>
      <c r="C47" s="402"/>
      <c r="D47" s="402"/>
      <c r="E47" s="402"/>
      <c r="F47" s="402"/>
      <c r="G47" s="402"/>
    </row>
    <row r="48" spans="1:7">
      <c r="B48" s="402"/>
      <c r="C48" s="402"/>
      <c r="D48" s="402"/>
      <c r="E48" s="402"/>
      <c r="F48" s="402"/>
      <c r="G48" s="402"/>
    </row>
    <row r="49" spans="2:7">
      <c r="B49" s="402"/>
      <c r="C49" s="402"/>
      <c r="D49" s="402"/>
      <c r="E49" s="402"/>
      <c r="F49" s="402"/>
      <c r="G49" s="402"/>
    </row>
    <row r="50" spans="2:7">
      <c r="B50" s="402"/>
      <c r="C50" s="402"/>
      <c r="D50" s="402"/>
      <c r="E50" s="402"/>
      <c r="F50" s="402"/>
      <c r="G50" s="402"/>
    </row>
    <row r="51" spans="2:7">
      <c r="B51" s="402"/>
      <c r="C51" s="402"/>
      <c r="D51" s="402"/>
      <c r="E51" s="402"/>
      <c r="F51" s="402"/>
      <c r="G51" s="402"/>
    </row>
    <row r="52" spans="2:7">
      <c r="B52" s="402"/>
      <c r="C52" s="402"/>
      <c r="D52" s="402"/>
      <c r="E52" s="402"/>
      <c r="F52" s="402"/>
      <c r="G52" s="402"/>
    </row>
    <row r="53" spans="2:7">
      <c r="B53" s="402"/>
      <c r="C53" s="402"/>
      <c r="D53" s="402"/>
      <c r="E53" s="402"/>
      <c r="F53" s="402"/>
      <c r="G53" s="402"/>
    </row>
    <row r="54" spans="2:7">
      <c r="B54" s="402"/>
      <c r="C54" s="402"/>
      <c r="D54" s="402"/>
      <c r="E54" s="402"/>
      <c r="F54" s="402"/>
      <c r="G54" s="402"/>
    </row>
    <row r="55" spans="2:7">
      <c r="B55" s="402"/>
      <c r="C55" s="402"/>
      <c r="D55" s="402"/>
      <c r="E55" s="402"/>
      <c r="F55" s="402"/>
      <c r="G55" s="402"/>
    </row>
    <row r="56" spans="2:7">
      <c r="B56" s="402"/>
      <c r="C56" s="402"/>
      <c r="D56" s="402"/>
      <c r="E56" s="402"/>
      <c r="F56" s="402"/>
      <c r="G56" s="402"/>
    </row>
    <row r="57" spans="2:7">
      <c r="B57" s="402"/>
      <c r="C57" s="402"/>
      <c r="D57" s="402"/>
      <c r="E57" s="402"/>
      <c r="F57" s="402"/>
      <c r="G57" s="402"/>
    </row>
    <row r="58" spans="2:7">
      <c r="B58" s="402"/>
      <c r="C58" s="402"/>
      <c r="D58" s="402"/>
      <c r="E58" s="402"/>
      <c r="F58" s="402"/>
      <c r="G58" s="402"/>
    </row>
    <row r="59" spans="2:7">
      <c r="B59" s="402"/>
      <c r="C59" s="402"/>
      <c r="D59" s="402"/>
      <c r="E59" s="402"/>
      <c r="F59" s="402"/>
      <c r="G59" s="402"/>
    </row>
    <row r="60" spans="2:7">
      <c r="B60" s="402"/>
      <c r="C60" s="402"/>
      <c r="D60" s="402"/>
      <c r="E60" s="402"/>
      <c r="F60" s="402"/>
      <c r="G60" s="402"/>
    </row>
    <row r="61" spans="2:7">
      <c r="B61" s="402"/>
      <c r="C61" s="402"/>
      <c r="D61" s="402"/>
      <c r="E61" s="402"/>
      <c r="F61" s="402"/>
      <c r="G61" s="402"/>
    </row>
    <row r="62" spans="2:7">
      <c r="B62" s="402"/>
      <c r="C62" s="402"/>
      <c r="D62" s="402"/>
      <c r="E62" s="402"/>
      <c r="F62" s="402"/>
      <c r="G62" s="402"/>
    </row>
    <row r="63" spans="2:7">
      <c r="B63" s="402"/>
      <c r="C63" s="402"/>
      <c r="D63" s="402"/>
      <c r="E63" s="402"/>
      <c r="F63" s="402"/>
      <c r="G63" s="402"/>
    </row>
    <row r="64" spans="2:7">
      <c r="B64" s="402"/>
      <c r="C64" s="402"/>
      <c r="D64" s="402"/>
      <c r="E64" s="402"/>
      <c r="F64" s="402"/>
      <c r="G64" s="402"/>
    </row>
    <row r="65" spans="2:7">
      <c r="B65" s="402"/>
      <c r="C65" s="402"/>
      <c r="D65" s="402"/>
      <c r="E65" s="402"/>
      <c r="F65" s="402"/>
      <c r="G65" s="402"/>
    </row>
    <row r="66" spans="2:7">
      <c r="B66" s="402"/>
      <c r="C66" s="402"/>
      <c r="D66" s="402"/>
      <c r="E66" s="402"/>
      <c r="F66" s="402"/>
      <c r="G66" s="402"/>
    </row>
    <row r="67" spans="2:7">
      <c r="B67" s="402"/>
      <c r="C67" s="402"/>
      <c r="D67" s="402"/>
      <c r="E67" s="402"/>
      <c r="F67" s="402"/>
      <c r="G67" s="402"/>
    </row>
    <row r="68" spans="2:7">
      <c r="B68" s="402"/>
      <c r="C68" s="402"/>
      <c r="D68" s="402"/>
      <c r="E68" s="402"/>
      <c r="F68" s="402"/>
      <c r="G68" s="402"/>
    </row>
    <row r="69" spans="2:7">
      <c r="B69" s="402"/>
      <c r="C69" s="402"/>
      <c r="D69" s="402"/>
      <c r="E69" s="402"/>
      <c r="F69" s="402"/>
      <c r="G69" s="402"/>
    </row>
    <row r="70" spans="2:7">
      <c r="B70" s="402"/>
      <c r="C70" s="402"/>
      <c r="D70" s="402"/>
      <c r="E70" s="402"/>
      <c r="F70" s="402"/>
      <c r="G70" s="402"/>
    </row>
    <row r="71" spans="2:7">
      <c r="B71" s="402"/>
      <c r="C71" s="402"/>
      <c r="D71" s="402"/>
      <c r="E71" s="402"/>
      <c r="F71" s="402"/>
      <c r="G71" s="402"/>
    </row>
    <row r="72" spans="2:7">
      <c r="B72" s="402"/>
      <c r="C72" s="402"/>
      <c r="D72" s="402"/>
      <c r="E72" s="402"/>
      <c r="F72" s="402"/>
      <c r="G72" s="402"/>
    </row>
    <row r="73" spans="2:7">
      <c r="B73" s="402"/>
      <c r="C73" s="402"/>
      <c r="D73" s="402"/>
      <c r="E73" s="402"/>
      <c r="F73" s="402"/>
      <c r="G73" s="402"/>
    </row>
    <row r="74" spans="2:7">
      <c r="B74" s="402"/>
      <c r="C74" s="402"/>
      <c r="D74" s="402"/>
      <c r="E74" s="402"/>
      <c r="F74" s="402"/>
      <c r="G74" s="402"/>
    </row>
    <row r="75" spans="2:7">
      <c r="B75" s="402"/>
      <c r="C75" s="402"/>
      <c r="D75" s="402"/>
      <c r="E75" s="402"/>
      <c r="F75" s="402"/>
      <c r="G75" s="402"/>
    </row>
    <row r="76" spans="2:7">
      <c r="B76" s="402"/>
      <c r="C76" s="402"/>
      <c r="D76" s="402"/>
      <c r="E76" s="402"/>
      <c r="F76" s="402"/>
      <c r="G76" s="402"/>
    </row>
    <row r="77" spans="2:7">
      <c r="B77" s="402"/>
      <c r="C77" s="402"/>
      <c r="D77" s="402"/>
      <c r="E77" s="402"/>
      <c r="F77" s="402"/>
      <c r="G77" s="402"/>
    </row>
    <row r="78" spans="2:7">
      <c r="B78" s="402"/>
      <c r="C78" s="402"/>
      <c r="D78" s="402"/>
      <c r="E78" s="402"/>
      <c r="F78" s="402"/>
      <c r="G78" s="402"/>
    </row>
    <row r="79" spans="2:7">
      <c r="B79" s="402"/>
      <c r="C79" s="402"/>
      <c r="D79" s="402"/>
      <c r="E79" s="402"/>
      <c r="F79" s="402"/>
      <c r="G79" s="402"/>
    </row>
    <row r="80" spans="2:7">
      <c r="B80" s="402"/>
      <c r="C80" s="402"/>
      <c r="D80" s="402"/>
      <c r="E80" s="402"/>
      <c r="F80" s="402"/>
      <c r="G80" s="402"/>
    </row>
    <row r="81" spans="2:7">
      <c r="B81" s="402"/>
      <c r="C81" s="402"/>
      <c r="D81" s="402"/>
      <c r="E81" s="402"/>
      <c r="F81" s="402"/>
      <c r="G81" s="402"/>
    </row>
    <row r="82" spans="2:7">
      <c r="B82" s="402"/>
      <c r="C82" s="402"/>
      <c r="D82" s="402"/>
      <c r="E82" s="402"/>
      <c r="F82" s="402"/>
      <c r="G82" s="402"/>
    </row>
    <row r="83" spans="2:7">
      <c r="B83" s="402"/>
      <c r="C83" s="402"/>
      <c r="D83" s="402"/>
      <c r="E83" s="402"/>
      <c r="F83" s="402"/>
      <c r="G83" s="402"/>
    </row>
    <row r="84" spans="2:7">
      <c r="B84" s="402"/>
      <c r="C84" s="402"/>
      <c r="D84" s="402"/>
      <c r="E84" s="402"/>
      <c r="F84" s="402"/>
      <c r="G84" s="402"/>
    </row>
    <row r="85" spans="2:7">
      <c r="B85" s="402"/>
      <c r="C85" s="402"/>
      <c r="D85" s="402"/>
      <c r="E85" s="402"/>
      <c r="F85" s="402"/>
      <c r="G85" s="402"/>
    </row>
    <row r="86" spans="2:7">
      <c r="B86" s="402"/>
      <c r="C86" s="402"/>
      <c r="D86" s="402"/>
      <c r="E86" s="402"/>
      <c r="F86" s="402"/>
      <c r="G86" s="402"/>
    </row>
  </sheetData>
  <mergeCells count="2">
    <mergeCell ref="B1:G1"/>
    <mergeCell ref="B2:G2"/>
  </mergeCells>
  <pageMargins left="0.43" right="0.24" top="1.19" bottom="0.31" header="0.18" footer="0.2"/>
  <pageSetup paperSize="9" scale="1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AY604"/>
  <sheetViews>
    <sheetView showGridLines="0" zoomScale="90" zoomScaleNormal="90" workbookViewId="0">
      <selection activeCell="G52" sqref="G52"/>
    </sheetView>
  </sheetViews>
  <sheetFormatPr defaultColWidth="7.85546875" defaultRowHeight="15"/>
  <cols>
    <col min="1" max="1" width="7.85546875" style="296"/>
    <col min="2" max="2" width="6.42578125" style="296" customWidth="1"/>
    <col min="3" max="3" width="80.85546875" style="411" customWidth="1"/>
    <col min="4" max="4" width="9.42578125" style="471" customWidth="1"/>
    <col min="5" max="5" width="21.28515625" style="296" customWidth="1"/>
    <col min="6" max="6" width="14.85546875" style="415" customWidth="1"/>
    <col min="7" max="7" width="21.28515625" style="296" customWidth="1"/>
    <col min="8" max="8" width="14.85546875" style="415" customWidth="1"/>
    <col min="9" max="9" width="1.140625" style="296" customWidth="1"/>
    <col min="10" max="10" width="21.7109375" style="296" customWidth="1"/>
    <col min="11" max="11" width="20" style="296" customWidth="1"/>
    <col min="12" max="12" width="14.140625" style="296" customWidth="1"/>
    <col min="13" max="13" width="14.5703125" style="296" customWidth="1"/>
    <col min="14" max="14" width="15.42578125" style="296" customWidth="1"/>
    <col min="15" max="16384" width="7.85546875" style="296"/>
  </cols>
  <sheetData>
    <row r="1" spans="2:16">
      <c r="D1" s="412"/>
      <c r="E1" s="413"/>
      <c r="F1" s="414"/>
      <c r="G1" s="413"/>
      <c r="H1" s="414"/>
    </row>
    <row r="2" spans="2:16">
      <c r="D2" s="412"/>
    </row>
    <row r="3" spans="2:16" s="385" customFormat="1" ht="18" customHeight="1" thickBot="1">
      <c r="B3" s="719" t="s">
        <v>259</v>
      </c>
      <c r="D3" s="632"/>
      <c r="E3" s="720"/>
      <c r="F3" s="721"/>
      <c r="G3" s="720"/>
      <c r="H3" s="721"/>
      <c r="P3" s="296"/>
    </row>
    <row r="4" spans="2:16" s="385" customFormat="1" ht="18" customHeight="1">
      <c r="B4" s="722" t="s">
        <v>186</v>
      </c>
      <c r="C4" s="723"/>
      <c r="D4" s="724" t="s">
        <v>112</v>
      </c>
      <c r="E4" s="725" t="s">
        <v>6</v>
      </c>
      <c r="F4" s="726"/>
      <c r="G4" s="725" t="s">
        <v>7</v>
      </c>
      <c r="H4" s="726"/>
      <c r="I4" s="416"/>
      <c r="J4" s="416"/>
      <c r="K4" s="417"/>
    </row>
    <row r="5" spans="2:16" ht="38.25">
      <c r="B5" s="727"/>
      <c r="C5" s="728"/>
      <c r="D5" s="729"/>
      <c r="E5" s="730"/>
      <c r="F5" s="731" t="s">
        <v>113</v>
      </c>
      <c r="G5" s="730"/>
      <c r="H5" s="731" t="s">
        <v>113</v>
      </c>
      <c r="I5" s="418"/>
      <c r="J5" s="418"/>
      <c r="K5" s="415"/>
    </row>
    <row r="6" spans="2:16" ht="15.95" customHeight="1">
      <c r="B6" s="419"/>
      <c r="C6" s="420" t="s">
        <v>161</v>
      </c>
      <c r="D6" s="421"/>
      <c r="E6" s="736">
        <v>436751.38300000003</v>
      </c>
      <c r="F6" s="737"/>
      <c r="G6" s="422">
        <v>57366</v>
      </c>
      <c r="H6" s="423"/>
      <c r="I6" s="424"/>
      <c r="J6" s="424"/>
      <c r="K6" s="415"/>
      <c r="L6" s="420"/>
      <c r="M6" s="425"/>
      <c r="N6" s="426"/>
    </row>
    <row r="7" spans="2:16" ht="28.5">
      <c r="B7" s="427"/>
      <c r="C7" s="420" t="s">
        <v>216</v>
      </c>
      <c r="D7" s="428">
        <v>32</v>
      </c>
      <c r="E7" s="736">
        <v>517192</v>
      </c>
      <c r="F7" s="737"/>
      <c r="G7" s="422">
        <v>517152</v>
      </c>
      <c r="H7" s="423"/>
      <c r="I7" s="424"/>
      <c r="J7" s="424"/>
      <c r="K7" s="415"/>
      <c r="L7" s="420"/>
      <c r="M7" s="429"/>
      <c r="N7" s="426"/>
    </row>
    <row r="8" spans="2:16" ht="15.95" customHeight="1">
      <c r="B8" s="427"/>
      <c r="C8" s="420" t="s">
        <v>217</v>
      </c>
      <c r="D8" s="428" t="s">
        <v>218</v>
      </c>
      <c r="E8" s="736">
        <v>144281</v>
      </c>
      <c r="F8" s="738"/>
      <c r="G8" s="422">
        <v>156502</v>
      </c>
      <c r="H8" s="430"/>
      <c r="I8" s="424"/>
      <c r="J8" s="424"/>
      <c r="K8" s="415"/>
      <c r="L8" s="420"/>
      <c r="M8" s="425"/>
      <c r="N8" s="426"/>
    </row>
    <row r="9" spans="2:16" ht="16.5" customHeight="1">
      <c r="B9" s="427"/>
      <c r="C9" s="420" t="s">
        <v>219</v>
      </c>
      <c r="D9" s="428">
        <v>35</v>
      </c>
      <c r="E9" s="736">
        <v>-2274</v>
      </c>
      <c r="F9" s="738"/>
      <c r="G9" s="422">
        <v>-65</v>
      </c>
      <c r="H9" s="430"/>
      <c r="I9" s="424"/>
      <c r="J9" s="424"/>
      <c r="K9" s="415"/>
      <c r="L9" s="420"/>
      <c r="M9" s="425"/>
      <c r="N9" s="426"/>
    </row>
    <row r="10" spans="2:16" ht="15.95" customHeight="1">
      <c r="B10" s="427"/>
      <c r="C10" s="420" t="s">
        <v>220</v>
      </c>
      <c r="D10" s="428">
        <v>35</v>
      </c>
      <c r="E10" s="736">
        <v>-7</v>
      </c>
      <c r="F10" s="738"/>
      <c r="G10" s="422">
        <v>-293</v>
      </c>
      <c r="H10" s="430"/>
      <c r="I10" s="424"/>
      <c r="J10" s="424"/>
      <c r="K10" s="415"/>
      <c r="L10" s="420"/>
      <c r="M10" s="425"/>
      <c r="N10" s="426"/>
    </row>
    <row r="11" spans="2:16" ht="15.95" customHeight="1">
      <c r="B11" s="427"/>
      <c r="C11" s="420" t="s">
        <v>221</v>
      </c>
      <c r="D11" s="428">
        <v>35</v>
      </c>
      <c r="E11" s="736">
        <v>-1697</v>
      </c>
      <c r="F11" s="739">
        <v>-1697</v>
      </c>
      <c r="G11" s="422">
        <v>5629</v>
      </c>
      <c r="H11" s="431">
        <v>5629</v>
      </c>
      <c r="I11" s="424"/>
      <c r="J11" s="424"/>
      <c r="K11" s="415"/>
      <c r="L11" s="420"/>
      <c r="M11" s="425"/>
      <c r="N11" s="426"/>
    </row>
    <row r="12" spans="2:16" ht="15.95" customHeight="1">
      <c r="B12" s="427"/>
      <c r="C12" s="420" t="s">
        <v>222</v>
      </c>
      <c r="D12" s="428"/>
      <c r="E12" s="736">
        <v>133963.18904566689</v>
      </c>
      <c r="F12" s="738"/>
      <c r="G12" s="422">
        <v>64780.637721335443</v>
      </c>
      <c r="H12" s="430"/>
      <c r="I12" s="424"/>
      <c r="J12" s="424"/>
      <c r="K12" s="415"/>
      <c r="L12" s="420"/>
      <c r="M12" s="425"/>
      <c r="N12" s="426"/>
    </row>
    <row r="13" spans="2:16">
      <c r="B13" s="427"/>
      <c r="C13" s="420" t="s">
        <v>223</v>
      </c>
      <c r="D13" s="428">
        <v>38</v>
      </c>
      <c r="E13" s="736">
        <v>-125634.34531433668</v>
      </c>
      <c r="F13" s="738"/>
      <c r="G13" s="422">
        <v>-90691.785748429626</v>
      </c>
      <c r="H13" s="430"/>
      <c r="I13" s="424"/>
      <c r="J13" s="424"/>
      <c r="K13" s="432"/>
      <c r="L13" s="433"/>
      <c r="M13" s="434"/>
      <c r="N13" s="426"/>
    </row>
    <row r="14" spans="2:16">
      <c r="B14" s="427"/>
      <c r="C14" s="420" t="s">
        <v>224</v>
      </c>
      <c r="D14" s="428"/>
      <c r="E14" s="736">
        <v>-222495.47450315178</v>
      </c>
      <c r="F14" s="738"/>
      <c r="G14" s="422">
        <v>140644.74105766011</v>
      </c>
      <c r="H14" s="430"/>
      <c r="I14" s="424"/>
      <c r="J14" s="424"/>
      <c r="K14" s="415"/>
      <c r="L14" s="420"/>
      <c r="M14" s="425"/>
      <c r="N14" s="426"/>
    </row>
    <row r="15" spans="2:16" ht="15.95" customHeight="1">
      <c r="B15" s="427"/>
      <c r="C15" s="420" t="s">
        <v>225</v>
      </c>
      <c r="D15" s="428"/>
      <c r="E15" s="736">
        <v>-51351.771999999961</v>
      </c>
      <c r="F15" s="739">
        <v>-6358.5619999999999</v>
      </c>
      <c r="G15" s="422">
        <v>-35324.089</v>
      </c>
      <c r="H15" s="431">
        <v>-4029</v>
      </c>
      <c r="I15" s="424"/>
      <c r="J15" s="424"/>
      <c r="K15" s="415"/>
      <c r="L15" s="420"/>
      <c r="M15" s="425"/>
      <c r="N15" s="426"/>
    </row>
    <row r="16" spans="2:16" ht="15.95" customHeight="1">
      <c r="B16" s="427"/>
      <c r="C16" s="420" t="s">
        <v>226</v>
      </c>
      <c r="D16" s="428"/>
      <c r="E16" s="736">
        <v>214511.856</v>
      </c>
      <c r="F16" s="739">
        <v>19478.223000000002</v>
      </c>
      <c r="G16" s="422">
        <v>-184603.74</v>
      </c>
      <c r="H16" s="431">
        <v>390</v>
      </c>
      <c r="I16" s="424"/>
      <c r="J16" s="424"/>
      <c r="K16" s="417"/>
      <c r="L16" s="420"/>
      <c r="M16" s="425"/>
      <c r="N16" s="426"/>
    </row>
    <row r="17" spans="2:14" ht="15.95" customHeight="1">
      <c r="B17" s="427"/>
      <c r="C17" s="420" t="s">
        <v>227</v>
      </c>
      <c r="D17" s="428"/>
      <c r="E17" s="736">
        <v>23745.107914415697</v>
      </c>
      <c r="F17" s="739">
        <v>-1196.627</v>
      </c>
      <c r="G17" s="422">
        <v>21926.434030316439</v>
      </c>
      <c r="H17" s="431">
        <v>-6868</v>
      </c>
      <c r="I17" s="424"/>
      <c r="J17" s="424"/>
      <c r="K17" s="435"/>
      <c r="L17" s="436"/>
      <c r="M17" s="425"/>
      <c r="N17" s="426"/>
    </row>
    <row r="18" spans="2:14" ht="15.95" customHeight="1">
      <c r="B18" s="427"/>
      <c r="C18" s="420" t="s">
        <v>228</v>
      </c>
      <c r="D18" s="428"/>
      <c r="E18" s="736">
        <v>-59095.736000005345</v>
      </c>
      <c r="F18" s="739">
        <v>-5158.3140000000003</v>
      </c>
      <c r="G18" s="422">
        <v>60554.97</v>
      </c>
      <c r="H18" s="431">
        <v>2524</v>
      </c>
      <c r="I18" s="424"/>
      <c r="J18" s="424"/>
      <c r="K18" s="435"/>
      <c r="L18" s="436"/>
      <c r="M18" s="425"/>
      <c r="N18" s="426"/>
    </row>
    <row r="19" spans="2:14" ht="15.95" customHeight="1">
      <c r="B19" s="427"/>
      <c r="C19" s="420" t="s">
        <v>229</v>
      </c>
      <c r="D19" s="428"/>
      <c r="E19" s="736">
        <v>-48750.904000000002</v>
      </c>
      <c r="F19" s="739">
        <v>-3016.5578806849308</v>
      </c>
      <c r="G19" s="422">
        <v>-37172.566000000006</v>
      </c>
      <c r="H19" s="431">
        <v>-2257</v>
      </c>
      <c r="I19" s="424"/>
      <c r="J19" s="424"/>
      <c r="K19" s="435"/>
      <c r="L19" s="436"/>
      <c r="M19" s="425"/>
      <c r="N19" s="426"/>
    </row>
    <row r="20" spans="2:14" ht="15.95" customHeight="1">
      <c r="B20" s="427"/>
      <c r="C20" s="420" t="s">
        <v>230</v>
      </c>
      <c r="D20" s="428"/>
      <c r="E20" s="736">
        <v>-40064.253000000012</v>
      </c>
      <c r="F20" s="740"/>
      <c r="G20" s="422">
        <v>-58052.896000000001</v>
      </c>
      <c r="H20" s="437"/>
      <c r="I20" s="424"/>
      <c r="J20" s="424"/>
      <c r="K20" s="435"/>
      <c r="L20" s="436"/>
      <c r="M20" s="422"/>
      <c r="N20" s="426"/>
    </row>
    <row r="21" spans="2:14" ht="15.95" customHeight="1">
      <c r="B21" s="427" t="s">
        <v>165</v>
      </c>
      <c r="C21" s="421" t="s">
        <v>231</v>
      </c>
      <c r="D21" s="421"/>
      <c r="E21" s="741">
        <v>919074.05114258861</v>
      </c>
      <c r="F21" s="740"/>
      <c r="G21" s="438">
        <v>618351.70606088231</v>
      </c>
      <c r="H21" s="437"/>
      <c r="I21" s="439"/>
      <c r="J21" s="439"/>
      <c r="K21" s="415"/>
      <c r="L21" s="421"/>
      <c r="M21" s="440"/>
      <c r="N21" s="441"/>
    </row>
    <row r="22" spans="2:14" ht="15.95" customHeight="1">
      <c r="B22" s="427"/>
      <c r="C22" s="420" t="s">
        <v>232</v>
      </c>
      <c r="D22" s="428"/>
      <c r="E22" s="742">
        <v>-256091.83411865443</v>
      </c>
      <c r="F22" s="740"/>
      <c r="G22" s="442">
        <v>-177878.97059535573</v>
      </c>
      <c r="H22" s="437"/>
      <c r="I22" s="443"/>
      <c r="J22" s="443"/>
      <c r="K22" s="415"/>
      <c r="L22" s="420"/>
      <c r="M22" s="425"/>
      <c r="N22" s="444"/>
    </row>
    <row r="23" spans="2:14" ht="15.95" customHeight="1">
      <c r="B23" s="427"/>
      <c r="C23" s="420" t="s">
        <v>233</v>
      </c>
      <c r="D23" s="428"/>
      <c r="E23" s="742">
        <v>8533.797999999997</v>
      </c>
      <c r="F23" s="740"/>
      <c r="G23" s="442">
        <v>5405.3300000000008</v>
      </c>
      <c r="H23" s="437"/>
      <c r="I23" s="443"/>
      <c r="J23" s="443"/>
      <c r="K23" s="445"/>
      <c r="L23" s="420"/>
      <c r="M23" s="425"/>
      <c r="N23" s="444"/>
    </row>
    <row r="24" spans="2:14">
      <c r="B24" s="427"/>
      <c r="C24" s="420" t="s">
        <v>234</v>
      </c>
      <c r="D24" s="428"/>
      <c r="E24" s="742">
        <v>-30579.488000000139</v>
      </c>
      <c r="F24" s="740"/>
      <c r="G24" s="442">
        <v>-15526.870000000003</v>
      </c>
      <c r="H24" s="437"/>
      <c r="I24" s="443"/>
      <c r="J24" s="443"/>
      <c r="K24" s="415"/>
      <c r="L24" s="420"/>
      <c r="M24" s="425"/>
      <c r="N24" s="444"/>
    </row>
    <row r="25" spans="2:14" ht="15.95" customHeight="1">
      <c r="B25" s="427"/>
      <c r="C25" s="420" t="s">
        <v>235</v>
      </c>
      <c r="D25" s="428"/>
      <c r="E25" s="742">
        <v>242.74299999999999</v>
      </c>
      <c r="F25" s="740"/>
      <c r="G25" s="442">
        <v>278.67099999999999</v>
      </c>
      <c r="H25" s="437"/>
      <c r="I25" s="443"/>
      <c r="J25" s="443"/>
      <c r="K25" s="445"/>
      <c r="L25" s="420"/>
      <c r="M25" s="425"/>
      <c r="N25" s="444"/>
    </row>
    <row r="26" spans="2:14" ht="28.5">
      <c r="B26" s="427"/>
      <c r="C26" s="303" t="s">
        <v>236</v>
      </c>
      <c r="D26" s="428"/>
      <c r="E26" s="742">
        <v>-449.71600000000353</v>
      </c>
      <c r="F26" s="740"/>
      <c r="G26" s="442">
        <v>0</v>
      </c>
      <c r="H26" s="437"/>
      <c r="I26" s="443"/>
      <c r="J26" s="443"/>
      <c r="K26" s="445"/>
      <c r="L26" s="420"/>
      <c r="M26" s="425"/>
      <c r="N26" s="444"/>
    </row>
    <row r="27" spans="2:14">
      <c r="B27" s="419"/>
      <c r="C27" s="420" t="s">
        <v>237</v>
      </c>
      <c r="D27" s="421"/>
      <c r="E27" s="742">
        <v>4406.6327732578402</v>
      </c>
      <c r="F27" s="743"/>
      <c r="G27" s="442">
        <v>69</v>
      </c>
      <c r="H27" s="446"/>
      <c r="I27" s="443"/>
      <c r="J27" s="443"/>
      <c r="K27" s="415"/>
      <c r="L27" s="420"/>
      <c r="M27" s="425"/>
      <c r="N27" s="444"/>
    </row>
    <row r="28" spans="2:14">
      <c r="B28" s="419"/>
      <c r="C28" s="420" t="s">
        <v>238</v>
      </c>
      <c r="D28" s="421"/>
      <c r="E28" s="742">
        <v>15272.137000000001</v>
      </c>
      <c r="F28" s="739">
        <v>15272.137000000001</v>
      </c>
      <c r="G28" s="442">
        <v>-64093.231</v>
      </c>
      <c r="H28" s="431">
        <v>-64093.231</v>
      </c>
      <c r="I28" s="443"/>
      <c r="J28" s="443"/>
      <c r="K28" s="415"/>
      <c r="L28" s="420"/>
      <c r="M28" s="425"/>
      <c r="N28" s="444"/>
    </row>
    <row r="29" spans="2:14" ht="16.5" customHeight="1">
      <c r="B29" s="427"/>
      <c r="C29" s="420" t="s">
        <v>239</v>
      </c>
      <c r="D29" s="428">
        <v>35</v>
      </c>
      <c r="E29" s="742">
        <v>2274</v>
      </c>
      <c r="F29" s="744"/>
      <c r="G29" s="442">
        <v>65</v>
      </c>
      <c r="H29" s="447"/>
      <c r="I29" s="424"/>
      <c r="J29" s="424"/>
      <c r="K29" s="415"/>
      <c r="L29" s="420"/>
      <c r="M29" s="425"/>
      <c r="N29" s="444"/>
    </row>
    <row r="30" spans="2:14" ht="15.95" customHeight="1">
      <c r="B30" s="427" t="s">
        <v>169</v>
      </c>
      <c r="C30" s="421" t="s">
        <v>240</v>
      </c>
      <c r="D30" s="421"/>
      <c r="E30" s="745">
        <v>-256390.72734539671</v>
      </c>
      <c r="F30" s="746"/>
      <c r="G30" s="448">
        <v>-251681.07059535573</v>
      </c>
      <c r="H30" s="449"/>
      <c r="I30" s="450"/>
      <c r="J30" s="450"/>
      <c r="K30" s="415"/>
      <c r="L30" s="421"/>
      <c r="M30" s="440"/>
      <c r="N30" s="451"/>
    </row>
    <row r="31" spans="2:14" ht="15.95" customHeight="1">
      <c r="B31" s="427"/>
      <c r="C31" s="420" t="s">
        <v>241</v>
      </c>
      <c r="D31" s="428">
        <v>23</v>
      </c>
      <c r="E31" s="736">
        <v>886241.66897271853</v>
      </c>
      <c r="F31" s="660"/>
      <c r="G31" s="422">
        <v>2577181.981323333</v>
      </c>
      <c r="H31" s="296"/>
      <c r="I31" s="443"/>
      <c r="J31" s="443"/>
      <c r="K31" s="452"/>
      <c r="L31" s="420"/>
      <c r="M31" s="425"/>
      <c r="N31" s="426"/>
    </row>
    <row r="32" spans="2:14" ht="28.5">
      <c r="B32" s="427"/>
      <c r="C32" s="420" t="s">
        <v>242</v>
      </c>
      <c r="D32" s="428">
        <v>23</v>
      </c>
      <c r="E32" s="736">
        <v>-1649447.657878662</v>
      </c>
      <c r="F32" s="660"/>
      <c r="G32" s="422">
        <v>-1806689.8757613543</v>
      </c>
      <c r="H32" s="296"/>
      <c r="I32" s="443"/>
      <c r="J32" s="443"/>
      <c r="K32" s="452"/>
      <c r="L32" s="420"/>
      <c r="M32" s="425"/>
      <c r="N32" s="426"/>
    </row>
    <row r="33" spans="2:14" ht="28.5">
      <c r="B33" s="427"/>
      <c r="C33" s="420" t="s">
        <v>243</v>
      </c>
      <c r="D33" s="421"/>
      <c r="E33" s="736">
        <v>-21079</v>
      </c>
      <c r="F33" s="739"/>
      <c r="G33" s="422">
        <v>-192666.39299999998</v>
      </c>
      <c r="H33" s="431"/>
      <c r="I33" s="443"/>
      <c r="J33" s="443"/>
      <c r="K33" s="415"/>
      <c r="L33" s="420"/>
      <c r="M33" s="425"/>
      <c r="N33" s="453"/>
    </row>
    <row r="34" spans="2:14" ht="15.95" customHeight="1">
      <c r="B34" s="427"/>
      <c r="C34" s="420" t="s">
        <v>108</v>
      </c>
      <c r="D34" s="421"/>
      <c r="E34" s="736">
        <v>-115071</v>
      </c>
      <c r="F34" s="740"/>
      <c r="G34" s="422">
        <v>-38504.274109200429</v>
      </c>
      <c r="H34" s="437"/>
      <c r="I34" s="424"/>
      <c r="J34" s="452"/>
      <c r="K34" s="415"/>
      <c r="L34" s="420"/>
      <c r="M34" s="425"/>
      <c r="N34" s="426"/>
    </row>
    <row r="35" spans="2:14" ht="15.95" customHeight="1">
      <c r="B35" s="419"/>
      <c r="C35" s="420" t="s">
        <v>244</v>
      </c>
      <c r="D35" s="421"/>
      <c r="E35" s="742">
        <v>-79935.068015739569</v>
      </c>
      <c r="F35" s="740"/>
      <c r="G35" s="442">
        <v>0</v>
      </c>
      <c r="H35" s="437"/>
      <c r="I35" s="424"/>
      <c r="J35" s="424"/>
      <c r="K35" s="415"/>
      <c r="L35" s="420"/>
      <c r="M35" s="425"/>
      <c r="N35" s="426"/>
    </row>
    <row r="36" spans="2:14" ht="15.95" customHeight="1">
      <c r="B36" s="419"/>
      <c r="C36" s="420" t="s">
        <v>245</v>
      </c>
      <c r="D36" s="421"/>
      <c r="E36" s="736">
        <v>-105354.68778391813</v>
      </c>
      <c r="F36" s="739">
        <v>-3829.5859999999998</v>
      </c>
      <c r="G36" s="422">
        <v>-99924.441000000006</v>
      </c>
      <c r="H36" s="431">
        <v>-2856</v>
      </c>
      <c r="I36" s="424"/>
      <c r="J36" s="424"/>
      <c r="K36" s="415"/>
      <c r="L36" s="420"/>
      <c r="M36" s="425"/>
      <c r="N36" s="426"/>
    </row>
    <row r="37" spans="2:14" ht="15.95" customHeight="1">
      <c r="B37" s="427" t="s">
        <v>177</v>
      </c>
      <c r="C37" s="421" t="s">
        <v>246</v>
      </c>
      <c r="D37" s="421"/>
      <c r="E37" s="745">
        <v>-1084646.3165503724</v>
      </c>
      <c r="F37" s="747"/>
      <c r="G37" s="448">
        <v>439398.14687426691</v>
      </c>
      <c r="H37" s="454"/>
      <c r="I37" s="450"/>
      <c r="J37" s="450"/>
      <c r="K37" s="415"/>
      <c r="L37" s="421"/>
      <c r="M37" s="440"/>
      <c r="N37" s="451"/>
    </row>
    <row r="38" spans="2:14" ht="15.95" customHeight="1">
      <c r="B38" s="427" t="s">
        <v>179</v>
      </c>
      <c r="C38" s="421" t="s">
        <v>247</v>
      </c>
      <c r="D38" s="421"/>
      <c r="E38" s="745">
        <v>-421962.99275318056</v>
      </c>
      <c r="F38" s="748"/>
      <c r="G38" s="448">
        <v>806068.78233979351</v>
      </c>
      <c r="H38" s="435"/>
      <c r="I38" s="455"/>
      <c r="J38" s="455"/>
      <c r="K38" s="415"/>
      <c r="L38" s="421"/>
      <c r="M38" s="440"/>
      <c r="N38" s="441"/>
    </row>
    <row r="39" spans="2:14" ht="15.95" customHeight="1">
      <c r="B39" s="427" t="s">
        <v>248</v>
      </c>
      <c r="C39" s="421" t="s">
        <v>249</v>
      </c>
      <c r="D39" s="421"/>
      <c r="E39" s="745">
        <v>2269683</v>
      </c>
      <c r="F39" s="747"/>
      <c r="G39" s="448">
        <v>1600626.7952440407</v>
      </c>
      <c r="H39" s="454"/>
      <c r="I39" s="450"/>
      <c r="J39" s="450"/>
      <c r="K39" s="415"/>
      <c r="L39" s="421"/>
      <c r="M39" s="440"/>
      <c r="N39" s="451"/>
    </row>
    <row r="40" spans="2:14" ht="15.95" customHeight="1">
      <c r="B40" s="427" t="s">
        <v>250</v>
      </c>
      <c r="C40" s="456" t="s">
        <v>251</v>
      </c>
      <c r="D40" s="421"/>
      <c r="E40" s="742">
        <v>35823.54</v>
      </c>
      <c r="F40" s="749"/>
      <c r="G40" s="442">
        <v>-137012.92299999998</v>
      </c>
      <c r="H40" s="457"/>
      <c r="I40" s="423"/>
      <c r="J40" s="415"/>
      <c r="K40" s="415"/>
      <c r="L40" s="421"/>
      <c r="M40" s="440"/>
      <c r="N40" s="444"/>
    </row>
    <row r="41" spans="2:14" ht="15.95" customHeight="1" thickBot="1">
      <c r="B41" s="732" t="s">
        <v>252</v>
      </c>
      <c r="C41" s="733" t="s">
        <v>253</v>
      </c>
      <c r="D41" s="734">
        <v>19</v>
      </c>
      <c r="E41" s="750">
        <v>1883543.5472468194</v>
      </c>
      <c r="F41" s="751"/>
      <c r="G41" s="733">
        <v>2269682.6545838341</v>
      </c>
      <c r="H41" s="735"/>
      <c r="I41" s="455"/>
      <c r="J41" s="455"/>
      <c r="K41" s="415"/>
      <c r="L41" s="456"/>
      <c r="M41" s="440"/>
      <c r="N41" s="426"/>
    </row>
    <row r="42" spans="2:14" ht="15.75" customHeight="1">
      <c r="B42" s="419"/>
      <c r="C42" s="420"/>
      <c r="D42" s="421"/>
      <c r="E42" s="736"/>
      <c r="F42" s="737"/>
      <c r="G42" s="422"/>
      <c r="H42" s="423"/>
      <c r="I42" s="432"/>
      <c r="J42" s="432"/>
      <c r="K42" s="415"/>
      <c r="L42" s="420"/>
      <c r="M42" s="425"/>
      <c r="N42" s="426"/>
    </row>
    <row r="43" spans="2:14" s="301" customFormat="1" ht="15" customHeight="1">
      <c r="B43" s="458" t="s">
        <v>254</v>
      </c>
      <c r="C43" s="459" t="s">
        <v>75</v>
      </c>
      <c r="D43" s="459"/>
      <c r="E43" s="752"/>
      <c r="F43" s="753"/>
      <c r="G43" s="460"/>
      <c r="H43" s="461"/>
      <c r="L43" s="462"/>
    </row>
    <row r="44" spans="2:14" s="301" customFormat="1" ht="15" customHeight="1">
      <c r="C44" s="462" t="s">
        <v>255</v>
      </c>
      <c r="D44" s="459"/>
      <c r="E44" s="754">
        <v>1884648.575</v>
      </c>
      <c r="F44" s="755"/>
      <c r="G44" s="463">
        <v>2275476.17</v>
      </c>
      <c r="H44" s="464"/>
      <c r="L44" s="462"/>
    </row>
    <row r="45" spans="2:14" s="301" customFormat="1" ht="15" customHeight="1">
      <c r="C45" s="462" t="s">
        <v>256</v>
      </c>
      <c r="D45" s="459"/>
      <c r="E45" s="756">
        <v>-1104.5239999999999</v>
      </c>
      <c r="F45" s="757"/>
      <c r="G45" s="465">
        <v>-5792.7790000000005</v>
      </c>
      <c r="H45" s="466"/>
      <c r="L45" s="462"/>
    </row>
    <row r="46" spans="2:14" s="301" customFormat="1" ht="12.75">
      <c r="C46" s="462"/>
      <c r="D46" s="459"/>
      <c r="E46" s="467"/>
      <c r="F46" s="468"/>
      <c r="G46" s="467"/>
      <c r="H46" s="468"/>
      <c r="L46" s="462"/>
    </row>
    <row r="47" spans="2:14" s="301" customFormat="1" ht="12.75">
      <c r="C47" s="462"/>
      <c r="D47" s="459"/>
      <c r="E47" s="464"/>
      <c r="F47" s="464"/>
      <c r="G47" s="464"/>
      <c r="H47" s="464"/>
      <c r="L47" s="462"/>
    </row>
    <row r="48" spans="2:14" s="301" customFormat="1" ht="12.75">
      <c r="C48" s="462"/>
      <c r="D48" s="459"/>
      <c r="E48" s="469"/>
      <c r="F48" s="470"/>
      <c r="G48" s="469"/>
      <c r="H48" s="470"/>
    </row>
    <row r="49" spans="3:8" s="301" customFormat="1" ht="12.75">
      <c r="C49" s="462"/>
      <c r="D49" s="459"/>
      <c r="F49" s="466"/>
      <c r="H49" s="466"/>
    </row>
    <row r="50" spans="3:8" s="301" customFormat="1" ht="12.75">
      <c r="C50" s="462"/>
      <c r="D50" s="459"/>
      <c r="F50" s="466"/>
      <c r="H50" s="466"/>
    </row>
    <row r="309" spans="2:51" s="411" customFormat="1">
      <c r="B309" s="296" t="e">
        <v>#NAME?</v>
      </c>
      <c r="D309" s="471"/>
      <c r="E309" s="296"/>
      <c r="F309" s="415"/>
      <c r="G309" s="296"/>
      <c r="H309" s="415"/>
      <c r="I309" s="296"/>
      <c r="J309" s="296"/>
      <c r="K309" s="296"/>
      <c r="L309" s="296"/>
      <c r="M309" s="296"/>
      <c r="N309" s="296"/>
      <c r="O309" s="296"/>
      <c r="P309" s="296"/>
      <c r="Q309" s="296"/>
      <c r="R309" s="296"/>
      <c r="S309" s="296"/>
      <c r="T309" s="296"/>
      <c r="U309" s="296"/>
      <c r="V309" s="296"/>
      <c r="W309" s="296"/>
      <c r="X309" s="296"/>
      <c r="Y309" s="296"/>
      <c r="Z309" s="296"/>
      <c r="AA309" s="296"/>
      <c r="AB309" s="296"/>
      <c r="AC309" s="296"/>
      <c r="AD309" s="296"/>
      <c r="AE309" s="296"/>
      <c r="AF309" s="296"/>
      <c r="AG309" s="296"/>
      <c r="AH309" s="296"/>
      <c r="AI309" s="296"/>
      <c r="AJ309" s="296"/>
      <c r="AK309" s="296"/>
      <c r="AL309" s="296"/>
      <c r="AM309" s="296"/>
      <c r="AN309" s="296"/>
      <c r="AO309" s="296"/>
      <c r="AP309" s="296"/>
      <c r="AQ309" s="296"/>
      <c r="AR309" s="296"/>
      <c r="AS309" s="296"/>
      <c r="AT309" s="296"/>
      <c r="AU309" s="296"/>
      <c r="AV309" s="296"/>
      <c r="AW309" s="296"/>
      <c r="AX309" s="296"/>
      <c r="AY309" s="296"/>
    </row>
    <row r="582" spans="2:51" s="411" customFormat="1">
      <c r="B582" s="296" t="e">
        <v>#NAME?</v>
      </c>
      <c r="D582" s="471"/>
      <c r="E582" s="296"/>
      <c r="F582" s="415"/>
      <c r="G582" s="296"/>
      <c r="H582" s="415"/>
      <c r="I582" s="296"/>
      <c r="J582" s="296"/>
      <c r="K582" s="296"/>
      <c r="L582" s="296"/>
      <c r="M582" s="296"/>
      <c r="N582" s="296"/>
      <c r="O582" s="296"/>
      <c r="P582" s="296"/>
      <c r="Q582" s="296"/>
      <c r="R582" s="296"/>
      <c r="S582" s="296"/>
      <c r="T582" s="296"/>
      <c r="U582" s="296"/>
      <c r="V582" s="296"/>
      <c r="W582" s="296"/>
      <c r="X582" s="296"/>
      <c r="Y582" s="296"/>
      <c r="Z582" s="296"/>
      <c r="AA582" s="296"/>
      <c r="AB582" s="296"/>
      <c r="AC582" s="296"/>
      <c r="AD582" s="296"/>
      <c r="AE582" s="296"/>
      <c r="AF582" s="296"/>
      <c r="AG582" s="296"/>
      <c r="AH582" s="296"/>
      <c r="AI582" s="296"/>
      <c r="AJ582" s="296"/>
      <c r="AK582" s="296"/>
      <c r="AL582" s="296"/>
      <c r="AM582" s="296"/>
      <c r="AN582" s="296"/>
      <c r="AO582" s="296"/>
      <c r="AP582" s="296"/>
      <c r="AQ582" s="296"/>
      <c r="AR582" s="296"/>
      <c r="AS582" s="296"/>
      <c r="AT582" s="296"/>
      <c r="AU582" s="296"/>
      <c r="AV582" s="296"/>
      <c r="AW582" s="296"/>
      <c r="AX582" s="296"/>
      <c r="AY582" s="296"/>
    </row>
    <row r="604" spans="2:51" s="411" customFormat="1">
      <c r="B604" s="296" t="e">
        <v>#NAME?</v>
      </c>
      <c r="D604" s="471"/>
      <c r="E604" s="296"/>
      <c r="F604" s="415"/>
      <c r="G604" s="296"/>
      <c r="H604" s="415"/>
      <c r="I604" s="296"/>
      <c r="J604" s="296"/>
      <c r="K604" s="296"/>
      <c r="L604" s="296"/>
      <c r="M604" s="296"/>
      <c r="N604" s="296"/>
      <c r="O604" s="296"/>
      <c r="P604" s="296"/>
      <c r="Q604" s="296"/>
      <c r="R604" s="296"/>
      <c r="S604" s="296"/>
      <c r="T604" s="296"/>
      <c r="U604" s="296"/>
      <c r="V604" s="296"/>
      <c r="W604" s="296"/>
      <c r="X604" s="296"/>
      <c r="Y604" s="296"/>
      <c r="Z604" s="296"/>
      <c r="AA604" s="296"/>
      <c r="AB604" s="296"/>
      <c r="AC604" s="296"/>
      <c r="AD604" s="296"/>
      <c r="AE604" s="296"/>
      <c r="AF604" s="296"/>
      <c r="AG604" s="296"/>
      <c r="AH604" s="296"/>
      <c r="AI604" s="296"/>
      <c r="AJ604" s="296"/>
      <c r="AK604" s="296"/>
      <c r="AL604" s="296"/>
      <c r="AM604" s="296"/>
      <c r="AN604" s="296"/>
      <c r="AO604" s="296"/>
      <c r="AP604" s="296"/>
      <c r="AQ604" s="296"/>
      <c r="AR604" s="296"/>
      <c r="AS604" s="296"/>
      <c r="AT604" s="296"/>
      <c r="AU604" s="296"/>
      <c r="AV604" s="296"/>
      <c r="AW604" s="296"/>
      <c r="AX604" s="296"/>
      <c r="AY604" s="296"/>
    </row>
  </sheetData>
  <mergeCells count="2">
    <mergeCell ref="E4:F4"/>
    <mergeCell ref="G4:H4"/>
  </mergeCells>
  <printOptions horizontalCentered="1"/>
  <pageMargins left="0" right="0" top="0.98425196850393704" bottom="0.98425196850393704" header="0.51181102362204722" footer="0.51181102362204722"/>
  <pageSetup paperSize="9" scale="10" orientation="portrait" r:id="rId1"/>
  <headerFooter alignWithMargins="0">
    <oddFooter>&amp;C&amp;F</oddFooter>
  </headerFooter>
  <ignoredErrors>
    <ignoredError sqref="G4 E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pageSetUpPr fitToPage="1"/>
  </sheetPr>
  <dimension ref="A1:F27"/>
  <sheetViews>
    <sheetView showGridLines="0" zoomScaleNormal="100" workbookViewId="0">
      <selection activeCell="M15" sqref="M15"/>
    </sheetView>
  </sheetViews>
  <sheetFormatPr defaultColWidth="9.140625" defaultRowHeight="12.75"/>
  <cols>
    <col min="1" max="2" width="3.42578125" customWidth="1"/>
    <col min="3" max="3" width="70.7109375" customWidth="1"/>
    <col min="4" max="4" width="15.7109375" customWidth="1"/>
    <col min="5" max="5" width="2.7109375" customWidth="1"/>
    <col min="6" max="6" width="15.7109375" customWidth="1"/>
  </cols>
  <sheetData>
    <row r="1" spans="1:6" ht="15.75">
      <c r="A1" s="2"/>
      <c r="B1" s="2"/>
      <c r="C1" s="2"/>
      <c r="D1" s="120"/>
      <c r="E1" s="115"/>
      <c r="F1" s="115"/>
    </row>
    <row r="2" spans="1:6" ht="16.5" thickBot="1">
      <c r="A2" s="2"/>
      <c r="B2" s="33"/>
      <c r="C2" s="508"/>
      <c r="D2" s="509"/>
      <c r="E2" s="509"/>
      <c r="F2" s="509"/>
    </row>
    <row r="3" spans="1:6" ht="28.5" customHeight="1">
      <c r="A3" s="2"/>
      <c r="B3" s="34"/>
      <c r="C3" s="487" t="s">
        <v>5</v>
      </c>
      <c r="D3" s="510" t="s">
        <v>28</v>
      </c>
      <c r="E3" s="511"/>
      <c r="F3" s="510" t="s">
        <v>29</v>
      </c>
    </row>
    <row r="4" spans="1:6" ht="15.75">
      <c r="A4" s="2"/>
      <c r="B4" s="2"/>
      <c r="C4" s="4" t="s">
        <v>30</v>
      </c>
      <c r="D4" s="517">
        <f>+'[29]NEWP&amp;Cspa - BS'!D8</f>
        <v>8912.3720580000008</v>
      </c>
      <c r="E4" s="36"/>
      <c r="F4" s="35">
        <f>+'[29]NEWP&amp;Cspa - BS'!F8</f>
        <v>8857.1</v>
      </c>
    </row>
    <row r="5" spans="1:6" ht="15.75">
      <c r="A5" s="2"/>
      <c r="B5" s="2"/>
      <c r="C5" s="37" t="s">
        <v>31</v>
      </c>
      <c r="D5" s="518">
        <f>+'[29]NEWP&amp;Cspa - BS'!D9</f>
        <v>1092.1619450000001</v>
      </c>
      <c r="E5" s="39"/>
      <c r="F5" s="38">
        <f>+'[29]NEWP&amp;Cspa - BS'!F9</f>
        <v>836.4</v>
      </c>
    </row>
    <row r="6" spans="1:6" ht="15.75">
      <c r="A6" s="2"/>
      <c r="B6" s="2"/>
      <c r="C6" s="37" t="s">
        <v>32</v>
      </c>
      <c r="D6" s="518">
        <f>+'[29]NEWP&amp;Cspa - BS'!D10</f>
        <v>659.20943299999999</v>
      </c>
      <c r="E6" s="39"/>
      <c r="F6" s="38">
        <f>+'[29]NEWP&amp;Cspa - BS'!F10</f>
        <v>597.70000000000005</v>
      </c>
    </row>
    <row r="7" spans="1:6" ht="15.75">
      <c r="A7" s="2"/>
      <c r="B7" s="2"/>
      <c r="C7" s="37" t="s">
        <v>33</v>
      </c>
      <c r="D7" s="518">
        <f>+'[29]NEWP&amp;Cspa - BS'!D11</f>
        <v>-1626.367375</v>
      </c>
      <c r="E7" s="39"/>
      <c r="F7" s="38">
        <f>+'[29]NEWP&amp;Cspa - BS'!F11</f>
        <v>-1317</v>
      </c>
    </row>
    <row r="8" spans="1:6" ht="15.75">
      <c r="A8" s="2"/>
      <c r="B8" s="2"/>
      <c r="C8" s="4" t="s">
        <v>34</v>
      </c>
      <c r="D8" s="517">
        <f>+'[29]NEWP&amp;Cspa - BS'!D12</f>
        <v>125.00400300000001</v>
      </c>
      <c r="E8" s="36"/>
      <c r="F8" s="35">
        <f>+'[29]NEWP&amp;Cspa - BS'!F12</f>
        <v>117.09999999999991</v>
      </c>
    </row>
    <row r="9" spans="1:6" ht="15.75">
      <c r="A9" s="2"/>
      <c r="B9" s="2"/>
      <c r="C9" s="40" t="s">
        <v>35</v>
      </c>
      <c r="D9" s="519">
        <f>+'[29]NEWP&amp;Cspa - BS'!D13</f>
        <v>2.3446530118448081E-2</v>
      </c>
      <c r="E9" s="42"/>
      <c r="F9" s="41">
        <f>+'[29]NEWP&amp;Cspa - BS'!F13</f>
        <v>2.7219068875401493E-2</v>
      </c>
    </row>
    <row r="10" spans="1:6" ht="15.75">
      <c r="A10" s="2"/>
      <c r="B10" s="2"/>
      <c r="C10" s="37" t="s">
        <v>36</v>
      </c>
      <c r="D10" s="518">
        <f>+'[29]NEWP&amp;Cspa - BS'!D14</f>
        <v>0.82976199999939126</v>
      </c>
      <c r="E10" s="39"/>
      <c r="F10" s="38">
        <f>+'[29]NEWP&amp;Cspa - BS'!F14</f>
        <v>23.400000000000091</v>
      </c>
    </row>
    <row r="11" spans="1:6" ht="15.75">
      <c r="A11" s="2"/>
      <c r="B11" s="2"/>
      <c r="C11" s="4" t="s">
        <v>37</v>
      </c>
      <c r="D11" s="517">
        <f>+'[29]NEWP&amp;Cspa - BS'!D15</f>
        <v>125.8337649999994</v>
      </c>
      <c r="E11" s="36"/>
      <c r="F11" s="35">
        <f>+'[29]NEWP&amp;Cspa - BS'!F15</f>
        <v>140.5</v>
      </c>
    </row>
    <row r="12" spans="1:6" ht="15.75">
      <c r="A12" s="2"/>
      <c r="B12" s="2"/>
      <c r="C12" s="40" t="s">
        <v>35</v>
      </c>
      <c r="D12" s="519">
        <f>+'[29]NEWP&amp;Cspa - BS'!D16</f>
        <v>2.3602165452175188E-2</v>
      </c>
      <c r="E12" s="42"/>
      <c r="F12" s="41">
        <f>+'[29]NEWP&amp;Cspa - BS'!F16</f>
        <v>3.3000000000000002E-2</v>
      </c>
    </row>
    <row r="13" spans="1:6" ht="15.75">
      <c r="A13" s="2"/>
      <c r="B13" s="2"/>
      <c r="C13" s="4" t="s">
        <v>38</v>
      </c>
      <c r="D13" s="517">
        <f>+'[29]NEWP&amp;Cspa - BS'!D18</f>
        <v>9038.2058230000002</v>
      </c>
      <c r="E13" s="36"/>
      <c r="F13" s="35">
        <f>+'[29]NEWP&amp;Cspa - BS'!F18</f>
        <v>8997.6</v>
      </c>
    </row>
    <row r="14" spans="1:6" s="3" customFormat="1" ht="15.75">
      <c r="A14" s="2"/>
      <c r="B14" s="2"/>
      <c r="C14" s="12" t="s">
        <v>39</v>
      </c>
      <c r="D14" s="517">
        <f>+'[29]NEWP&amp;Cspa - BS'!D19</f>
        <v>5042.6391950000007</v>
      </c>
      <c r="E14" s="36"/>
      <c r="F14" s="35">
        <f>+'[29]NEWP&amp;Cspa - BS'!F19</f>
        <v>4551.8999999999996</v>
      </c>
    </row>
    <row r="15" spans="1:6" s="3" customFormat="1" ht="15.75">
      <c r="A15" s="2"/>
      <c r="B15" s="2"/>
      <c r="C15" s="15" t="s">
        <v>40</v>
      </c>
      <c r="D15" s="518">
        <f>+'[29]NEWP&amp;Cspa - BS'!D20</f>
        <v>1088.4510950000001</v>
      </c>
      <c r="E15" s="39"/>
      <c r="F15" s="38">
        <f>+'[29]NEWP&amp;Cspa - BS'!F20</f>
        <v>1187.3</v>
      </c>
    </row>
    <row r="16" spans="1:6" s="3" customFormat="1" ht="15.75">
      <c r="A16" s="2"/>
      <c r="B16" s="2"/>
      <c r="C16" s="4" t="s">
        <v>41</v>
      </c>
      <c r="D16" s="517">
        <f>+'[29]NEWP&amp;Cspa - BS'!D23</f>
        <v>2907.1156400000004</v>
      </c>
      <c r="E16" s="36"/>
      <c r="F16" s="35">
        <f>+'[29]NEWP&amp;Cspa - BS'!F23</f>
        <v>3258.4</v>
      </c>
    </row>
    <row r="17" spans="1:6" s="3" customFormat="1" ht="15.75">
      <c r="A17" s="2"/>
      <c r="B17" s="2"/>
      <c r="C17" s="512" t="s">
        <v>42</v>
      </c>
      <c r="D17" s="520">
        <f>+'[29]NEWP&amp;Cspa - BS'!D25</f>
        <v>4908.1123230000003</v>
      </c>
      <c r="E17" s="514"/>
      <c r="F17" s="513">
        <f>+'[29]NEWP&amp;Cspa - BS'!F25</f>
        <v>4447.3999999999996</v>
      </c>
    </row>
    <row r="18" spans="1:6" s="3" customFormat="1" ht="15.75">
      <c r="A18" s="2"/>
      <c r="B18" s="2"/>
      <c r="C18" s="15" t="s">
        <v>43</v>
      </c>
      <c r="D18" s="518">
        <f>+'[29]NEWP&amp;Cspa - BS'!D26</f>
        <v>345.6</v>
      </c>
      <c r="E18" s="39"/>
      <c r="F18" s="38">
        <f>+'[29]NEWP&amp;Cspa - BS'!F26</f>
        <v>140</v>
      </c>
    </row>
    <row r="19" spans="1:6" s="3" customFormat="1" ht="15.75">
      <c r="A19" s="2"/>
      <c r="B19" s="2"/>
      <c r="C19" s="15" t="s">
        <v>44</v>
      </c>
      <c r="D19" s="518">
        <f>+'[29]NEWP&amp;Cspa - BS'!D27</f>
        <v>122.41557</v>
      </c>
      <c r="E19" s="39"/>
      <c r="F19" s="38">
        <f>+'[29]NEWP&amp;Cspa - BS'!F27</f>
        <v>68.5</v>
      </c>
    </row>
    <row r="20" spans="1:6" s="3" customFormat="1" ht="15.75">
      <c r="A20" s="2"/>
      <c r="B20" s="2"/>
      <c r="C20" s="15" t="s">
        <v>45</v>
      </c>
      <c r="D20" s="518">
        <f>+'[29]NEWP&amp;Cspa - BS'!D29</f>
        <v>240.4</v>
      </c>
      <c r="E20" s="39"/>
      <c r="F20" s="38">
        <f>+'[29]NEWP&amp;Cspa - BS'!F29</f>
        <v>194.6</v>
      </c>
    </row>
    <row r="21" spans="1:6" s="3" customFormat="1" ht="15.75">
      <c r="A21" s="2"/>
      <c r="B21" s="2"/>
      <c r="C21" s="40" t="s">
        <v>46</v>
      </c>
      <c r="D21" s="519">
        <f>+'[29]NEWP&amp;Cspa - BS'!D30</f>
        <v>4.5090922732089769E-2</v>
      </c>
      <c r="E21" s="42"/>
      <c r="F21" s="41">
        <f>+'[29]NEWP&amp;Cspa - BS'!F30</f>
        <v>4.4999999999999998E-2</v>
      </c>
    </row>
    <row r="22" spans="1:6" s="3" customFormat="1" ht="15.75">
      <c r="A22" s="2"/>
      <c r="B22" s="2"/>
      <c r="C22" s="23" t="s">
        <v>47</v>
      </c>
      <c r="D22" s="518">
        <f>+'[29]NEWP&amp;Cspa - BS'!D31</f>
        <v>225.1</v>
      </c>
      <c r="E22" s="39"/>
      <c r="F22" s="38">
        <f>+'[29]NEWP&amp;Cspa - BS'!F31</f>
        <v>182.5</v>
      </c>
    </row>
    <row r="23" spans="1:6" s="3" customFormat="1" ht="15.75">
      <c r="A23" s="2"/>
      <c r="B23" s="2"/>
      <c r="C23" s="44" t="s">
        <v>48</v>
      </c>
      <c r="D23" s="519">
        <f>+'[29]NEWP&amp;Cspa - BS'!D32</f>
        <v>5.9581789306511382E-2</v>
      </c>
      <c r="E23" s="42"/>
      <c r="F23" s="41">
        <f>+'[29]NEWP&amp;Cspa - BS'!F32</f>
        <v>0.06</v>
      </c>
    </row>
    <row r="24" spans="1:6" s="3" customFormat="1" ht="15.75">
      <c r="A24" s="2"/>
      <c r="B24" s="2"/>
      <c r="C24" s="15" t="s">
        <v>49</v>
      </c>
      <c r="D24" s="521">
        <f>+'[29]NEWP&amp;Cspa - BS'!D33</f>
        <v>30690</v>
      </c>
      <c r="E24" s="46"/>
      <c r="F24" s="45">
        <f>+'[29]NEWP&amp;Cspa - BS'!F33</f>
        <v>30510</v>
      </c>
    </row>
    <row r="25" spans="1:6" s="3" customFormat="1" ht="16.5" thickBot="1">
      <c r="A25" s="2"/>
      <c r="B25" s="2"/>
      <c r="C25" s="494" t="s">
        <v>50</v>
      </c>
      <c r="D25" s="522">
        <f>+'[29]NEWP&amp;Cspa - BS'!D34</f>
        <v>18</v>
      </c>
      <c r="E25" s="516"/>
      <c r="F25" s="515">
        <f>+'[29]NEWP&amp;Cspa - BS'!F34</f>
        <v>19</v>
      </c>
    </row>
    <row r="26" spans="1:6" ht="15.75">
      <c r="A26" s="2"/>
      <c r="B26" s="2"/>
      <c r="C26" s="121"/>
      <c r="D26" s="3"/>
      <c r="E26" s="3"/>
      <c r="F26" s="3"/>
    </row>
    <row r="27" spans="1:6" ht="15.75">
      <c r="A27" s="2"/>
      <c r="B27" s="2"/>
      <c r="C27" s="2"/>
      <c r="D27" s="3"/>
      <c r="E27" s="3"/>
      <c r="F27" s="3"/>
    </row>
  </sheetData>
  <pageMargins left="0.35433070866141736" right="0.19685039370078741" top="0.39370078740157483" bottom="0.19685039370078741" header="0.51181102362204722" footer="0.51181102362204722"/>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pageSetUpPr fitToPage="1"/>
  </sheetPr>
  <dimension ref="A2:P98"/>
  <sheetViews>
    <sheetView showGridLines="0" topLeftCell="B1" zoomScaleNormal="100" workbookViewId="0">
      <pane xSplit="1" ySplit="4" topLeftCell="C5" activePane="bottomRight" state="frozen"/>
      <selection activeCell="E25" sqref="E25"/>
      <selection pane="topRight" activeCell="E25" sqref="E25"/>
      <selection pane="bottomLeft" activeCell="E25" sqref="E25"/>
      <selection pane="bottomRight" activeCell="B26" sqref="B26"/>
    </sheetView>
  </sheetViews>
  <sheetFormatPr defaultColWidth="9.140625" defaultRowHeight="15.75"/>
  <cols>
    <col min="1" max="1" width="14.7109375" style="1" customWidth="1"/>
    <col min="2" max="2" width="67.140625" style="1" customWidth="1"/>
    <col min="3" max="4" width="12.7109375" style="1" customWidth="1"/>
    <col min="5" max="6" width="12.7109375" style="21" customWidth="1"/>
    <col min="7" max="7" width="13.140625" style="21" customWidth="1"/>
    <col min="8" max="8" width="12.140625" style="21" customWidth="1"/>
    <col min="9" max="10" width="12.42578125" style="1" customWidth="1"/>
    <col min="11" max="11" width="2.140625" style="1" customWidth="1"/>
    <col min="12" max="13" width="12.42578125" style="1" customWidth="1"/>
    <col min="14" max="14" width="4.5703125" style="1" customWidth="1"/>
    <col min="15" max="15" width="4.85546875" style="1" customWidth="1"/>
    <col min="16" max="17" width="9.140625" style="1" customWidth="1"/>
    <col min="18" max="18" width="39.28515625" style="1" customWidth="1"/>
    <col min="19" max="16384" width="9.140625" style="1"/>
  </cols>
  <sheetData>
    <row r="2" spans="2:16" ht="16.5" thickBot="1">
      <c r="B2" s="523"/>
      <c r="C2" s="524"/>
      <c r="D2" s="524"/>
      <c r="E2" s="525"/>
      <c r="F2" s="525"/>
      <c r="G2" s="525"/>
      <c r="H2" s="525"/>
      <c r="I2" s="524"/>
      <c r="J2" s="524"/>
      <c r="K2" s="524"/>
      <c r="L2" s="524"/>
      <c r="M2" s="524"/>
    </row>
    <row r="3" spans="2:16" ht="14.25" customHeight="1">
      <c r="B3" s="526" t="s">
        <v>5</v>
      </c>
      <c r="C3" s="527" t="s">
        <v>51</v>
      </c>
      <c r="D3" s="527"/>
      <c r="E3" s="528" t="s">
        <v>52</v>
      </c>
      <c r="F3" s="528"/>
      <c r="G3" s="528" t="s">
        <v>53</v>
      </c>
      <c r="H3" s="528"/>
      <c r="I3" s="529" t="s">
        <v>54</v>
      </c>
      <c r="J3" s="529"/>
      <c r="K3" s="530"/>
      <c r="L3" s="529" t="s">
        <v>55</v>
      </c>
      <c r="M3" s="529"/>
      <c r="N3" s="47"/>
    </row>
    <row r="4" spans="2:16" ht="14.25" customHeight="1">
      <c r="B4" s="531"/>
      <c r="C4" s="532">
        <f>+'[29]ANDAMENTI TRIMESTRALI'!C3</f>
        <v>2021</v>
      </c>
      <c r="D4" s="532">
        <f>+'[29]ANDAMENTI TRIMESTRALI'!D3</f>
        <v>2020</v>
      </c>
      <c r="E4" s="532">
        <f t="shared" ref="E4:J4" si="0">+C4</f>
        <v>2021</v>
      </c>
      <c r="F4" s="533">
        <f t="shared" si="0"/>
        <v>2020</v>
      </c>
      <c r="G4" s="533">
        <f t="shared" si="0"/>
        <v>2021</v>
      </c>
      <c r="H4" s="533">
        <f t="shared" si="0"/>
        <v>2020</v>
      </c>
      <c r="I4" s="534">
        <f t="shared" si="0"/>
        <v>2021</v>
      </c>
      <c r="J4" s="534">
        <f t="shared" si="0"/>
        <v>2020</v>
      </c>
      <c r="K4" s="534"/>
      <c r="L4" s="534">
        <f>+I4</f>
        <v>2021</v>
      </c>
      <c r="M4" s="534">
        <f>+J4</f>
        <v>2020</v>
      </c>
      <c r="N4" s="47"/>
    </row>
    <row r="5" spans="2:16">
      <c r="B5" s="34"/>
      <c r="C5" s="540"/>
      <c r="D5" s="34"/>
      <c r="E5" s="540"/>
      <c r="F5" s="48"/>
      <c r="G5" s="540"/>
      <c r="H5" s="48"/>
      <c r="I5" s="543"/>
      <c r="J5" s="47"/>
      <c r="K5" s="47"/>
      <c r="L5" s="549"/>
      <c r="M5" s="47"/>
      <c r="N5" s="47"/>
    </row>
    <row r="6" spans="2:16">
      <c r="B6" s="49" t="s">
        <v>8</v>
      </c>
      <c r="C6" s="500">
        <f>+'[29]ANDAMENTI TRIMESTRALI'!C5</f>
        <v>1244.7</v>
      </c>
      <c r="D6" s="50">
        <f>+'[29]ANDAMENTI TRIMESTRALI'!D5</f>
        <v>1051.5999999999999</v>
      </c>
      <c r="E6" s="500">
        <f>+'[29]ANDAMENTI TRIMESTRALI'!E5</f>
        <v>1320.1000000000001</v>
      </c>
      <c r="F6" s="43">
        <f>+'[29]ANDAMENTI TRIMESTRALI'!F5</f>
        <v>764.80000000000018</v>
      </c>
      <c r="G6" s="500">
        <f>+'[29]ANDAMENTI TRIMESTRALI'!I5</f>
        <v>1414.5</v>
      </c>
      <c r="H6" s="43">
        <f>+'[29]ANDAMENTI TRIMESTRALI'!J5</f>
        <v>1277.4000000000001</v>
      </c>
      <c r="I6" s="544">
        <f>+'[29]ANDAMENTI TRIMESTRALI'!N5</f>
        <v>1352.1999999999998</v>
      </c>
      <c r="J6" s="51">
        <f>+'[29]ANDAMENTI TRIMESTRALI'!O5</f>
        <v>1208.3000000000002</v>
      </c>
      <c r="K6" s="51"/>
      <c r="L6" s="544">
        <f>+'[29]ANDAMENTI TRIMESTRALI'!Q5</f>
        <v>5331.5</v>
      </c>
      <c r="M6" s="51">
        <f>+'[29]ANDAMENTI TRIMESTRALI'!R5</f>
        <v>4302.1000000000004</v>
      </c>
      <c r="N6" s="47"/>
    </row>
    <row r="7" spans="2:16" s="24" customFormat="1" ht="12.75">
      <c r="B7" s="52" t="s">
        <v>56</v>
      </c>
      <c r="C7" s="541">
        <f>+'[29]ANDAMENTI TRIMESTRALI'!C6</f>
        <v>0.18362495245340438</v>
      </c>
      <c r="D7" s="53"/>
      <c r="E7" s="541">
        <f>+'[29]ANDAMENTI TRIMESTRALI'!E6</f>
        <v>0.72607217573221727</v>
      </c>
      <c r="F7" s="54"/>
      <c r="G7" s="541">
        <f>+'[29]ANDAMENTI TRIMESTRALI'!I6</f>
        <v>0.10732738374823847</v>
      </c>
      <c r="H7" s="54"/>
      <c r="I7" s="545">
        <f>+'[29]ANDAMENTI TRIMESTRALI'!N6</f>
        <v>0.11909294049490993</v>
      </c>
      <c r="J7" s="56"/>
      <c r="K7" s="56"/>
      <c r="L7" s="545">
        <f>+'[29]ANDAMENTI TRIMESTRALI'!Q6</f>
        <v>0.23927849189930495</v>
      </c>
      <c r="M7" s="56"/>
      <c r="N7" s="57"/>
    </row>
    <row r="8" spans="2:16" s="24" customFormat="1" ht="12.75">
      <c r="B8" s="52" t="s">
        <v>57</v>
      </c>
      <c r="C8" s="541">
        <f>+'[29]ANDAMENTI TRIMESTRALI'!C7</f>
        <v>0.245</v>
      </c>
      <c r="D8" s="19"/>
      <c r="E8" s="541">
        <f>+'[29]ANDAMENTI TRIMESTRALI'!E7</f>
        <v>0.73899999999999999</v>
      </c>
      <c r="F8" s="58"/>
      <c r="G8" s="541">
        <f>+'[29]ANDAMENTI TRIMESTRALI'!I7</f>
        <v>0.105</v>
      </c>
      <c r="H8" s="58"/>
      <c r="I8" s="545">
        <f>+'[29]ANDAMENTI TRIMESTRALI'!N7</f>
        <v>0.09</v>
      </c>
      <c r="J8" s="57"/>
      <c r="K8" s="57"/>
      <c r="L8" s="545">
        <f>+'[29]ANDAMENTI TRIMESTRALI'!Q7</f>
        <v>0.248</v>
      </c>
      <c r="M8" s="57"/>
      <c r="N8" s="57"/>
    </row>
    <row r="9" spans="2:16">
      <c r="B9" s="49" t="s">
        <v>58</v>
      </c>
      <c r="C9" s="500">
        <f>+'[29]ANDAMENTI TRIMESTRALI'!C12</f>
        <v>266.5</v>
      </c>
      <c r="D9" s="50">
        <f>+'[29]ANDAMENTI TRIMESTRALI'!D12</f>
        <v>244.2</v>
      </c>
      <c r="E9" s="500">
        <f>+'[29]ANDAMENTI TRIMESTRALI'!E12</f>
        <v>307.39999999999998</v>
      </c>
      <c r="F9" s="14">
        <f>+'[29]ANDAMENTI TRIMESTRALI'!F12</f>
        <v>23.699999999999989</v>
      </c>
      <c r="G9" s="500">
        <f>+'[29]ANDAMENTI TRIMESTRALI'!I12</f>
        <v>320.10000000000002</v>
      </c>
      <c r="H9" s="43">
        <f>+'[29]ANDAMENTI TRIMESTRALI'!J12</f>
        <v>309.39999999999998</v>
      </c>
      <c r="I9" s="544">
        <f>+'[29]ANDAMENTI TRIMESTRALI'!N12</f>
        <v>316.70000000000005</v>
      </c>
      <c r="J9" s="51">
        <f>+'[29]ANDAMENTI TRIMESTRALI'!O12</f>
        <v>315.30000000000007</v>
      </c>
      <c r="K9" s="51"/>
      <c r="L9" s="544">
        <f>+'[29]ANDAMENTI TRIMESTRALI'!Q12</f>
        <v>1210.7</v>
      </c>
      <c r="M9" s="51">
        <f>+'[29]ANDAMENTI TRIMESTRALI'!R12</f>
        <v>892.6</v>
      </c>
      <c r="N9" s="59"/>
      <c r="O9" s="60"/>
    </row>
    <row r="10" spans="2:16" s="24" customFormat="1" ht="12.75">
      <c r="B10" s="61" t="s">
        <v>10</v>
      </c>
      <c r="C10" s="541">
        <f>+'[29]ANDAMENTI TRIMESTRALI'!C13</f>
        <v>0.21410781714469349</v>
      </c>
      <c r="D10" s="53">
        <f>+'[29]ANDAMENTI TRIMESTRALI'!D13</f>
        <v>0.23221757322175735</v>
      </c>
      <c r="E10" s="541">
        <f>+'[29]ANDAMENTI TRIMESTRALI'!E13</f>
        <v>0.23286114688281187</v>
      </c>
      <c r="F10" s="54">
        <f>+'[29]ANDAMENTI TRIMESTRALI'!F13</f>
        <v>3.0988493723849351E-2</v>
      </c>
      <c r="G10" s="541">
        <f>+'[29]ANDAMENTI TRIMESTRALI'!I13</f>
        <v>0.22629904559915165</v>
      </c>
      <c r="H10" s="54">
        <f>+'[29]ANDAMENTI TRIMESTRALI'!J13</f>
        <v>0.24221074056677622</v>
      </c>
      <c r="I10" s="545">
        <f>+'[29]ANDAMENTI TRIMESTRALI'!N13</f>
        <v>0.23421091554503778</v>
      </c>
      <c r="J10" s="55">
        <f>+'[29]ANDAMENTI TRIMESTRALI'!O13</f>
        <v>0.26094512952081439</v>
      </c>
      <c r="K10" s="55"/>
      <c r="L10" s="545">
        <f>+'[29]ANDAMENTI TRIMESTRALI'!Q13</f>
        <v>0.22708431023164213</v>
      </c>
      <c r="M10" s="55">
        <f>+'[29]ANDAMENTI TRIMESTRALI'!R13</f>
        <v>0.20748006787382905</v>
      </c>
      <c r="N10" s="57"/>
    </row>
    <row r="11" spans="2:16" ht="18" customHeight="1">
      <c r="B11" s="49" t="s">
        <v>59</v>
      </c>
      <c r="C11" s="500">
        <f>+'[29]ANDAMENTI TRIMESTRALI'!C15</f>
        <v>223.5</v>
      </c>
      <c r="D11" s="50">
        <f>+'[29]ANDAMENTI TRIMESTRALI'!D15</f>
        <v>220.2</v>
      </c>
      <c r="E11" s="500">
        <f>+'[29]ANDAMENTI TRIMESTRALI'!E15</f>
        <v>278.5</v>
      </c>
      <c r="F11" s="14">
        <f>+'[29]ANDAMENTI TRIMESTRALI'!F15</f>
        <v>-18.5</v>
      </c>
      <c r="G11" s="500">
        <f>+'[29]ANDAMENTI TRIMESTRALI'!I15</f>
        <v>304.79999999999995</v>
      </c>
      <c r="H11" s="43">
        <f>+'[29]ANDAMENTI TRIMESTRALI'!J15</f>
        <v>276.8</v>
      </c>
      <c r="I11" s="544">
        <f>+'[29]ANDAMENTI TRIMESTRALI'!N15</f>
        <v>278.90000000000009</v>
      </c>
      <c r="J11" s="51">
        <f>+'[29]ANDAMENTI TRIMESTRALI'!O15</f>
        <v>246.60000000000008</v>
      </c>
      <c r="K11" s="51"/>
      <c r="L11" s="544">
        <f>+'[29]ANDAMENTI TRIMESTRALI'!Q15</f>
        <v>1085.7</v>
      </c>
      <c r="M11" s="51">
        <f>+'[29]ANDAMENTI TRIMESTRALI'!R15</f>
        <v>725.1</v>
      </c>
      <c r="N11" s="59"/>
    </row>
    <row r="12" spans="2:16" ht="18" customHeight="1">
      <c r="B12" s="61" t="s">
        <v>10</v>
      </c>
      <c r="C12" s="541">
        <f>+'[29]ANDAMENTI TRIMESTRALI'!C16</f>
        <v>0.17956134008194746</v>
      </c>
      <c r="D12" s="53">
        <f>+'[29]ANDAMENTI TRIMESTRALI'!D16</f>
        <v>0.20939520730315711</v>
      </c>
      <c r="E12" s="541">
        <f>+'[29]ANDAMENTI TRIMESTRALI'!E16</f>
        <v>0.21096886599500037</v>
      </c>
      <c r="F12" s="122">
        <f>+'[29]ANDAMENTI TRIMESTRALI'!F16</f>
        <v>-2.418933054393305E-2</v>
      </c>
      <c r="G12" s="541">
        <f>+'[29]ANDAMENTI TRIMESTRALI'!I16</f>
        <v>0.21548250265111343</v>
      </c>
      <c r="H12" s="54">
        <f>+'[29]ANDAMENTI TRIMESTRALI'!J16</f>
        <v>0.21669015187098795</v>
      </c>
      <c r="I12" s="545">
        <f>+'[29]ANDAMENTI TRIMESTRALI'!N16</f>
        <v>0.20625647093625213</v>
      </c>
      <c r="J12" s="55">
        <f>+'[29]ANDAMENTI TRIMESTRALI'!O16</f>
        <v>0.20408838864520404</v>
      </c>
      <c r="K12" s="55"/>
      <c r="L12" s="545">
        <f>+'[29]ANDAMENTI TRIMESTRALI'!Q16</f>
        <v>0.2036387508205946</v>
      </c>
      <c r="M12" s="55">
        <f>+'[29]ANDAMENTI TRIMESTRALI'!R16</f>
        <v>0.16854559401222657</v>
      </c>
      <c r="N12" s="57"/>
    </row>
    <row r="13" spans="2:16">
      <c r="B13" s="49" t="s">
        <v>60</v>
      </c>
      <c r="C13" s="500">
        <f>+'[29]ANDAMENTI TRIMESTRALI'!C21</f>
        <v>168.8</v>
      </c>
      <c r="D13" s="50">
        <f>+'[29]ANDAMENTI TRIMESTRALI'!D21</f>
        <v>141.1</v>
      </c>
      <c r="E13" s="500">
        <f>+'[29]ANDAMENTI TRIMESTRALI'!E21</f>
        <v>208.59999999999997</v>
      </c>
      <c r="F13" s="14">
        <f>+'[29]ANDAMENTI TRIMESTRALI'!F21</f>
        <v>-74.399999999999991</v>
      </c>
      <c r="G13" s="500">
        <f>+'[29]ANDAMENTI TRIMESTRALI'!I21</f>
        <v>221.39999999999998</v>
      </c>
      <c r="H13" s="43">
        <f>+'[29]ANDAMENTI TRIMESTRALI'!J21</f>
        <v>213.7</v>
      </c>
      <c r="I13" s="544">
        <f>+'[29]ANDAMENTI TRIMESTRALI'!N21</f>
        <v>217</v>
      </c>
      <c r="J13" s="51">
        <f>+'[29]ANDAMENTI TRIMESTRALI'!O21</f>
        <v>220.78000000000003</v>
      </c>
      <c r="K13" s="51"/>
      <c r="L13" s="544">
        <f>+'[29]ANDAMENTI TRIMESTRALI'!Q21</f>
        <v>815.8</v>
      </c>
      <c r="M13" s="51">
        <f>+'[29]ANDAMENTI TRIMESTRALI'!R21</f>
        <v>501.18</v>
      </c>
      <c r="N13" s="59"/>
    </row>
    <row r="14" spans="2:16" s="24" customFormat="1" ht="12.75">
      <c r="B14" s="61" t="s">
        <v>10</v>
      </c>
      <c r="C14" s="541">
        <f>+'[29]ANDAMENTI TRIMESTRALI'!C22</f>
        <v>0.13561500763236123</v>
      </c>
      <c r="D14" s="53">
        <f>+'[29]ANDAMENTI TRIMESTRALI'!D22</f>
        <v>0.13417649296310385</v>
      </c>
      <c r="E14" s="541">
        <f>+'[29]ANDAMENTI TRIMESTRALI'!E22</f>
        <v>0.15801833194454962</v>
      </c>
      <c r="F14" s="122">
        <f>+'[29]ANDAMENTI TRIMESTRALI'!F22</f>
        <v>-9.7280334728033435E-2</v>
      </c>
      <c r="G14" s="541">
        <f>+'[29]ANDAMENTI TRIMESTRALI'!I22</f>
        <v>0.15652173913043477</v>
      </c>
      <c r="H14" s="54">
        <f>+'[29]ANDAMENTI TRIMESTRALI'!J22</f>
        <v>0.16729293878190071</v>
      </c>
      <c r="I14" s="545">
        <f>+'[29]ANDAMENTI TRIMESTRALI'!N22</f>
        <v>0.16047921905043636</v>
      </c>
      <c r="J14" s="55">
        <f>+'[29]ANDAMENTI TRIMESTRALI'!O22</f>
        <v>0.1827195232971944</v>
      </c>
      <c r="K14" s="55"/>
      <c r="L14" s="545">
        <f>+'[29]ANDAMENTI TRIMESTRALI'!Q22</f>
        <v>0.15301509894026072</v>
      </c>
      <c r="M14" s="55">
        <f>+'[29]ANDAMENTI TRIMESTRALI'!R22</f>
        <v>0.11649659468631597</v>
      </c>
      <c r="N14" s="57"/>
    </row>
    <row r="15" spans="2:16" ht="15.95" customHeight="1">
      <c r="B15" s="20" t="str">
        <f>+'1A. PL Group 2021'!B12</f>
        <v xml:space="preserve">Adjustments:  - amortisation of intangible assets included in PPA </v>
      </c>
      <c r="C15" s="502">
        <f>+'[29]ANDAMENTI TRIMESTRALI'!C24</f>
        <v>-28.4</v>
      </c>
      <c r="D15" s="62">
        <f>+'[29]ANDAMENTI TRIMESTRALI'!D24</f>
        <v>-28.7</v>
      </c>
      <c r="E15" s="502">
        <f>+'[29]ANDAMENTI TRIMESTRALI'!E24</f>
        <v>-28.5</v>
      </c>
      <c r="F15" s="14">
        <f>+'[29]ANDAMENTI TRIMESTRALI'!F24</f>
        <v>-28.599999999999998</v>
      </c>
      <c r="G15" s="502">
        <f>+'[29]ANDAMENTI TRIMESTRALI'!I24</f>
        <v>-28.4</v>
      </c>
      <c r="H15" s="14">
        <f>+'[29]ANDAMENTI TRIMESTRALI'!J24</f>
        <v>-28.700000000000003</v>
      </c>
      <c r="I15" s="546">
        <f>+'[29]ANDAMENTI TRIMESTRALI'!N24</f>
        <v>-28.400000000000006</v>
      </c>
      <c r="J15" s="63">
        <f>+'[29]ANDAMENTI TRIMESTRALI'!O24</f>
        <v>-28.599999999999994</v>
      </c>
      <c r="K15" s="63"/>
      <c r="L15" s="546">
        <f>+'[29]ANDAMENTI TRIMESTRALI'!Q24</f>
        <v>-113.7</v>
      </c>
      <c r="M15" s="63">
        <f>+'[29]ANDAMENTI TRIMESTRALI'!R24</f>
        <v>-114.6</v>
      </c>
      <c r="N15" s="59"/>
      <c r="O15" s="60"/>
      <c r="P15" s="60"/>
    </row>
    <row r="16" spans="2:16" ht="15.95" customHeight="1">
      <c r="B16" s="17" t="str">
        <f>+'1A. PL Group 2021'!B13</f>
        <v>- non-recurring, restructuring expenses and other</v>
      </c>
      <c r="C16" s="502">
        <f>+'[29]ANDAMENTI TRIMESTRALI'!C25</f>
        <v>-39.4</v>
      </c>
      <c r="D16" s="62">
        <f>+'[29]ANDAMENTI TRIMESTRALI'!D25</f>
        <v>-18.600000000000001</v>
      </c>
      <c r="E16" s="502">
        <f>+'[29]ANDAMENTI TRIMESTRALI'!E25</f>
        <v>-23.800000000000004</v>
      </c>
      <c r="F16" s="14">
        <f>+'[29]ANDAMENTI TRIMESTRALI'!F25</f>
        <v>-21.199999999999996</v>
      </c>
      <c r="G16" s="502">
        <f>+'[29]ANDAMENTI TRIMESTRALI'!I25</f>
        <v>-10.700000000000003</v>
      </c>
      <c r="H16" s="14">
        <f>+'[29]ANDAMENTI TRIMESTRALI'!J25</f>
        <v>-26.400000000000006</v>
      </c>
      <c r="I16" s="546">
        <f>+'[29]ANDAMENTI TRIMESTRALI'!N25</f>
        <v>-32.199999999999989</v>
      </c>
      <c r="J16" s="63">
        <f>+'[29]ANDAMENTI TRIMESTRALI'!O25</f>
        <v>-41.5</v>
      </c>
      <c r="K16" s="63"/>
      <c r="L16" s="546">
        <f>+'[29]ANDAMENTI TRIMESTRALI'!Q25</f>
        <v>-106.1</v>
      </c>
      <c r="M16" s="63">
        <f>+'[29]ANDAMENTI TRIMESTRALI'!R25</f>
        <v>-107.7</v>
      </c>
      <c r="N16" s="59"/>
      <c r="O16" s="60"/>
      <c r="P16" s="60"/>
    </row>
    <row r="17" spans="2:16" ht="15.95" customHeight="1">
      <c r="B17" s="17" t="str">
        <f>+'1A. PL Group 2021'!B14</f>
        <v>- COVID-19 direct costs</v>
      </c>
      <c r="C17" s="502">
        <f>+'[29]ANDAMENTI TRIMESTRALI'!C27</f>
        <v>-3.6</v>
      </c>
      <c r="D17" s="16">
        <f>+'[29]ANDAMENTI TRIMESTRALI'!D27</f>
        <v>-5.4</v>
      </c>
      <c r="E17" s="502">
        <f>+'[29]ANDAMENTI TRIMESTRALI'!E27</f>
        <v>-5.0999999999999996</v>
      </c>
      <c r="F17" s="16">
        <f>+'[29]ANDAMENTI TRIMESTRALI'!F27</f>
        <v>-21</v>
      </c>
      <c r="G17" s="502">
        <f>+'[29]ANDAMENTI TRIMESTRALI'!I27</f>
        <v>-4.6000000000000014</v>
      </c>
      <c r="H17" s="65">
        <f>+'[29]ANDAMENTI TRIMESTRALI'!J27</f>
        <v>-6.2000000000000028</v>
      </c>
      <c r="I17" s="546">
        <f>+'[29]ANDAMENTI TRIMESTRALI'!N27</f>
        <v>-5.5999999999999979</v>
      </c>
      <c r="J17" s="64">
        <f>+'[29]ANDAMENTI TRIMESTRALI'!O27</f>
        <v>-27.199999999999996</v>
      </c>
      <c r="K17" s="64"/>
      <c r="L17" s="546">
        <f>+'[29]ANDAMENTI TRIMESTRALI'!Q27</f>
        <v>-18.899999999999999</v>
      </c>
      <c r="M17" s="64">
        <f>+'[29]ANDAMENTI TRIMESTRALI'!R27</f>
        <v>-59.8</v>
      </c>
      <c r="N17" s="59"/>
      <c r="O17" s="60"/>
      <c r="P17" s="60"/>
    </row>
    <row r="18" spans="2:16" ht="15.95" customHeight="1">
      <c r="B18" s="66" t="s">
        <v>61</v>
      </c>
      <c r="C18" s="500">
        <f>+'[29]ANDAMENTI TRIMESTRALI'!C28</f>
        <v>97.4</v>
      </c>
      <c r="D18" s="50">
        <f>+'[29]ANDAMENTI TRIMESTRALI'!D28</f>
        <v>88.399999999999991</v>
      </c>
      <c r="E18" s="500">
        <f>+'[29]ANDAMENTI TRIMESTRALI'!E28</f>
        <v>151.19999999999996</v>
      </c>
      <c r="F18" s="14">
        <f>+'[29]ANDAMENTI TRIMESTRALI'!F28</f>
        <v>-145.19999999999999</v>
      </c>
      <c r="G18" s="500">
        <f>+'[29]ANDAMENTI TRIMESTRALI'!I28</f>
        <v>177.7</v>
      </c>
      <c r="H18" s="43">
        <f>+'[29]ANDAMENTI TRIMESTRALI'!J28</f>
        <v>152.39999999999995</v>
      </c>
      <c r="I18" s="547">
        <f>+'[29]ANDAMENTI TRIMESTRALI'!N28</f>
        <v>150.79999999999995</v>
      </c>
      <c r="J18" s="63">
        <f>+'[29]ANDAMENTI TRIMESTRALI'!O28</f>
        <v>123.48000000000005</v>
      </c>
      <c r="K18" s="63"/>
      <c r="L18" s="547">
        <f>+'[29]ANDAMENTI TRIMESTRALI'!Q28</f>
        <v>577.09999999999991</v>
      </c>
      <c r="M18" s="63">
        <f>+'[29]ANDAMENTI TRIMESTRALI'!R28</f>
        <v>219.07999999999998</v>
      </c>
      <c r="N18" s="59"/>
      <c r="O18" s="60"/>
    </row>
    <row r="19" spans="2:16" s="24" customFormat="1" ht="14.25" customHeight="1">
      <c r="B19" s="61" t="s">
        <v>10</v>
      </c>
      <c r="C19" s="504">
        <f>+'[29]ANDAMENTI TRIMESTRALI'!C29</f>
        <v>7.8251787579336388E-2</v>
      </c>
      <c r="D19" s="18">
        <f>+'[29]ANDAMENTI TRIMESTRALI'!D29</f>
        <v>8.4062381133510833E-2</v>
      </c>
      <c r="E19" s="504">
        <f>+'[29]ANDAMENTI TRIMESTRALI'!E29</f>
        <v>0.11453677751685475</v>
      </c>
      <c r="F19" s="122">
        <f>+'[29]ANDAMENTI TRIMESTRALI'!F29</f>
        <v>-0.1898535564853556</v>
      </c>
      <c r="G19" s="541">
        <f>+'[29]ANDAMENTI TRIMESTRALI'!I29</f>
        <v>0.12562743018734535</v>
      </c>
      <c r="H19" s="54">
        <f>+'[29]ANDAMENTI TRIMESTRALI'!J29</f>
        <v>0.11930483795209014</v>
      </c>
      <c r="I19" s="545">
        <f>+'[29]ANDAMENTI TRIMESTRALI'!N29</f>
        <v>0.11152196420647831</v>
      </c>
      <c r="J19" s="55">
        <f>+'[29]ANDAMENTI TRIMESTRALI'!O29</f>
        <v>0.10219316394935035</v>
      </c>
      <c r="K19" s="55"/>
      <c r="L19" s="545">
        <f>+'[29]ANDAMENTI TRIMESTRALI'!Q29</f>
        <v>0.10824345868892431</v>
      </c>
      <c r="M19" s="55">
        <f>+'[29]ANDAMENTI TRIMESTRALI'!R29</f>
        <v>5.0923967364775335E-2</v>
      </c>
      <c r="N19" s="57"/>
    </row>
    <row r="20" spans="2:16" s="24" customFormat="1" ht="15.75" customHeight="1">
      <c r="B20" s="15" t="s">
        <v>17</v>
      </c>
      <c r="C20" s="502">
        <f>+'[29]ANDAMENTI TRIMESTRALI'!C30</f>
        <v>-0.1</v>
      </c>
      <c r="D20" s="62">
        <f>+'[29]ANDAMENTI TRIMESTRALI'!D30</f>
        <v>-5.3</v>
      </c>
      <c r="E20" s="502">
        <f>+'[29]ANDAMENTI TRIMESTRALI'!E30</f>
        <v>2.1</v>
      </c>
      <c r="F20" s="16">
        <f>+'[29]ANDAMENTI TRIMESTRALI'!F30</f>
        <v>0.70000000000000018</v>
      </c>
      <c r="G20" s="502">
        <f>+'[29]ANDAMENTI TRIMESTRALI'!I30</f>
        <v>-0.39999999999999991</v>
      </c>
      <c r="H20" s="14">
        <f>+'[29]ANDAMENTI TRIMESTRALI'!J30</f>
        <v>-1.5</v>
      </c>
      <c r="I20" s="546">
        <f>+'[29]ANDAMENTI TRIMESTRALI'!N30</f>
        <v>2.4</v>
      </c>
      <c r="J20" s="63">
        <f>+'[29]ANDAMENTI TRIMESTRALI'!O30</f>
        <v>0.79999999999999982</v>
      </c>
      <c r="K20" s="63"/>
      <c r="L20" s="546">
        <f>+'[29]ANDAMENTI TRIMESTRALI'!Q30</f>
        <v>4</v>
      </c>
      <c r="M20" s="63">
        <f>+'[29]ANDAMENTI TRIMESTRALI'!R30</f>
        <v>-5.3</v>
      </c>
      <c r="N20" s="57"/>
    </row>
    <row r="21" spans="2:16" s="24" customFormat="1" ht="15.75" customHeight="1">
      <c r="B21" s="15" t="s">
        <v>62</v>
      </c>
      <c r="C21" s="502">
        <f>+'[29]ANDAMENTI TRIMESTRALI'!C31</f>
        <v>-40</v>
      </c>
      <c r="D21" s="62">
        <f>+'[29]ANDAMENTI TRIMESTRALI'!D31</f>
        <v>-32.5</v>
      </c>
      <c r="E21" s="502">
        <f>+'[29]ANDAMENTI TRIMESTRALI'!E31</f>
        <v>-31.799999999999997</v>
      </c>
      <c r="F21" s="16">
        <f>+'[29]ANDAMENTI TRIMESTRALI'!F31</f>
        <v>-40.599999999999994</v>
      </c>
      <c r="G21" s="502">
        <f>+'[29]ANDAMENTI TRIMESTRALI'!I31</f>
        <v>-35.100000000000009</v>
      </c>
      <c r="H21" s="14">
        <f>+'[29]ANDAMENTI TRIMESTRALI'!J31</f>
        <v>-40.200000000000003</v>
      </c>
      <c r="I21" s="546">
        <f>+'[29]ANDAMENTI TRIMESTRALI'!N31</f>
        <v>-37.400000000000006</v>
      </c>
      <c r="J21" s="63">
        <f>+'[29]ANDAMENTI TRIMESTRALI'!O31</f>
        <v>-43.100000000000009</v>
      </c>
      <c r="K21" s="63"/>
      <c r="L21" s="546">
        <f>+'[29]ANDAMENTI TRIMESTRALI'!Q31</f>
        <v>-144.30000000000001</v>
      </c>
      <c r="M21" s="63">
        <f>+'[29]ANDAMENTI TRIMESTRALI'!R31</f>
        <v>-156.4</v>
      </c>
      <c r="N21" s="57"/>
    </row>
    <row r="22" spans="2:16" s="24" customFormat="1" ht="15.75" customHeight="1">
      <c r="B22" s="22" t="s">
        <v>63</v>
      </c>
      <c r="C22" s="499">
        <f>+'[29]ANDAMENTI TRIMESTRALI'!C33</f>
        <v>57.300000000000004</v>
      </c>
      <c r="D22" s="62">
        <f>+'[29]ANDAMENTI TRIMESTRALI'!D33</f>
        <v>50.599999999999994</v>
      </c>
      <c r="E22" s="499">
        <f>+'[29]ANDAMENTI TRIMESTRALI'!E33</f>
        <v>121.49999999999994</v>
      </c>
      <c r="F22" s="16">
        <f>+'[29]ANDAMENTI TRIMESTRALI'!F33</f>
        <v>-185.09999999999997</v>
      </c>
      <c r="G22" s="499">
        <f>+'[29]ANDAMENTI TRIMESTRALI'!I33</f>
        <v>142.19999999999999</v>
      </c>
      <c r="H22" s="14">
        <f>+'[29]ANDAMENTI TRIMESTRALI'!J33</f>
        <v>110.69999999999995</v>
      </c>
      <c r="I22" s="547">
        <f>+'[29]ANDAMENTI TRIMESTRALI'!N33</f>
        <v>115.79999999999995</v>
      </c>
      <c r="J22" s="63">
        <f>+'[29]ANDAMENTI TRIMESTRALI'!O33</f>
        <v>81.179999999999993</v>
      </c>
      <c r="K22" s="63"/>
      <c r="L22" s="547">
        <f>+'[29]ANDAMENTI TRIMESTRALI'!Q33</f>
        <v>436.7999999999999</v>
      </c>
      <c r="M22" s="63">
        <f>+'[29]ANDAMENTI TRIMESTRALI'!R33</f>
        <v>57.379999999999967</v>
      </c>
      <c r="N22" s="57"/>
    </row>
    <row r="23" spans="2:16" s="24" customFormat="1" ht="15.75" customHeight="1">
      <c r="B23" s="23" t="s">
        <v>20</v>
      </c>
      <c r="C23" s="503">
        <f>+'[29]ANDAMENTI TRIMESTRALI'!C34</f>
        <v>-15.1</v>
      </c>
      <c r="D23" s="16">
        <f>+'[29]ANDAMENTI TRIMESTRALI'!D34</f>
        <v>-12.12</v>
      </c>
      <c r="E23" s="503">
        <f>+'[29]ANDAMENTI TRIMESTRALI'!E34</f>
        <v>-32.1</v>
      </c>
      <c r="F23" s="16">
        <f>+'[29]ANDAMENTI TRIMESTRALI'!F34</f>
        <v>44.919999999999995</v>
      </c>
      <c r="G23" s="503">
        <f>+'[29]ANDAMENTI TRIMESTRALI'!I34</f>
        <v>-37.599999999999994</v>
      </c>
      <c r="H23" s="16">
        <f>+'[29]ANDAMENTI TRIMESTRALI'!J34</f>
        <v>-26.839999999999996</v>
      </c>
      <c r="I23" s="503">
        <f>+'[29]ANDAMENTI TRIMESTRALI'!N34</f>
        <v>-30.400000000000006</v>
      </c>
      <c r="J23" s="16">
        <f>+'[29]ANDAMENTI TRIMESTRALI'!O34</f>
        <v>-20.659999999999997</v>
      </c>
      <c r="K23" s="16"/>
      <c r="L23" s="503">
        <f>+'[29]ANDAMENTI TRIMESTRALI'!Q34</f>
        <v>-115.2</v>
      </c>
      <c r="M23" s="16">
        <f>+'[29]ANDAMENTI TRIMESTRALI'!R34</f>
        <v>-14.7</v>
      </c>
      <c r="N23" s="57"/>
    </row>
    <row r="24" spans="2:16" s="24" customFormat="1" ht="15.75" customHeight="1">
      <c r="B24" s="25" t="s">
        <v>21</v>
      </c>
      <c r="C24" s="541">
        <f>+'[29]ANDAMENTI TRIMESTRALI'!C35</f>
        <v>0.26366945700089517</v>
      </c>
      <c r="D24" s="53">
        <f>+'[29]ANDAMENTI TRIMESTRALI'!D35</f>
        <v>0.23952569169960475</v>
      </c>
      <c r="E24" s="541">
        <f>+'[29]ANDAMENTI TRIMESTRALI'!E35</f>
        <v>0.26419753086419767</v>
      </c>
      <c r="F24" s="54">
        <f>+'[29]ANDAMENTI TRIMESTRALI'!F35</f>
        <v>0.24267963263101028</v>
      </c>
      <c r="G24" s="541">
        <f>+'[29]ANDAMENTI TRIMESTRALI'!I35</f>
        <v>0.26441631504922641</v>
      </c>
      <c r="H24" s="54">
        <f>+'[29]ANDAMENTI TRIMESTRALI'!J35</f>
        <v>0.24245709123757914</v>
      </c>
      <c r="I24" s="545">
        <f>+'[29]ANDAMENTI TRIMESTRALI'!N35</f>
        <v>0.26252158894645955</v>
      </c>
      <c r="J24" s="55">
        <f>+'[29]ANDAMENTI TRIMESTRALI'!O35</f>
        <v>0.2544961813254496</v>
      </c>
      <c r="K24" s="55"/>
      <c r="L24" s="545">
        <f>+'[29]ANDAMENTI TRIMESTRALI'!Q35</f>
        <v>0.2637362637362638</v>
      </c>
      <c r="M24" s="55">
        <f>+'[29]ANDAMENTI TRIMESTRALI'!R35</f>
        <v>0.25618682467758813</v>
      </c>
      <c r="N24" s="123"/>
    </row>
    <row r="25" spans="2:16" s="24" customFormat="1" ht="15.75" customHeight="1" thickBot="1">
      <c r="B25" s="535" t="s">
        <v>22</v>
      </c>
      <c r="C25" s="542">
        <f>+'[29]ANDAMENTI TRIMESTRALI'!C37</f>
        <v>42.2</v>
      </c>
      <c r="D25" s="536">
        <f>+'[29]ANDAMENTI TRIMESTRALI'!D37</f>
        <v>38.479999999999997</v>
      </c>
      <c r="E25" s="542">
        <f>+'[29]ANDAMENTI TRIMESTRALI'!E37</f>
        <v>89.399999999999963</v>
      </c>
      <c r="F25" s="537">
        <f>+'[29]ANDAMENTI TRIMESTRALI'!F37</f>
        <v>-140.17999999999998</v>
      </c>
      <c r="G25" s="542">
        <f>+'[29]ANDAMENTI TRIMESTRALI'!I37</f>
        <v>104.59999999999997</v>
      </c>
      <c r="H25" s="495">
        <f>+'[29]ANDAMENTI TRIMESTRALI'!J37</f>
        <v>83.859999999999957</v>
      </c>
      <c r="I25" s="548">
        <f>+'[29]ANDAMENTI TRIMESTRALI'!N37</f>
        <v>85.399999999999977</v>
      </c>
      <c r="J25" s="539">
        <f>+'[29]ANDAMENTI TRIMESTRALI'!O37</f>
        <v>60.519999999999982</v>
      </c>
      <c r="K25" s="539"/>
      <c r="L25" s="548">
        <f>+'[29]ANDAMENTI TRIMESTRALI'!Q37</f>
        <v>321.59999999999991</v>
      </c>
      <c r="M25" s="539">
        <f>+'[29]ANDAMENTI TRIMESTRALI'!R37</f>
        <v>42.679999999999964</v>
      </c>
      <c r="N25" s="57"/>
    </row>
    <row r="26" spans="2:16">
      <c r="B26" s="550" t="s">
        <v>64</v>
      </c>
      <c r="C26" s="68"/>
      <c r="D26" s="68"/>
      <c r="E26" s="69"/>
      <c r="F26" s="69"/>
      <c r="G26" s="69"/>
      <c r="H26" s="69"/>
      <c r="I26" s="70"/>
      <c r="J26" s="70"/>
      <c r="K26" s="70"/>
      <c r="L26" s="71"/>
    </row>
    <row r="27" spans="2:16" hidden="1">
      <c r="C27" s="70"/>
      <c r="D27" s="70"/>
      <c r="E27" s="72"/>
      <c r="F27" s="72"/>
      <c r="G27" s="72"/>
      <c r="H27" s="72"/>
      <c r="I27" s="70"/>
      <c r="J27" s="70"/>
      <c r="K27" s="70"/>
      <c r="L27" s="71"/>
    </row>
    <row r="28" spans="2:16" hidden="1">
      <c r="B28" s="60" t="s">
        <v>5</v>
      </c>
      <c r="C28" s="70"/>
      <c r="D28" s="70"/>
      <c r="E28" s="72"/>
      <c r="F28" s="72"/>
      <c r="G28" s="72"/>
      <c r="H28" s="72"/>
      <c r="I28" s="70"/>
      <c r="J28" s="70"/>
      <c r="K28" s="70"/>
      <c r="L28" s="71"/>
    </row>
    <row r="29" spans="2:16" ht="25.5" hidden="1" customHeight="1">
      <c r="B29" s="124" t="s">
        <v>65</v>
      </c>
      <c r="C29" s="476" t="s">
        <v>51</v>
      </c>
      <c r="D29" s="477"/>
      <c r="E29" s="478" t="str">
        <f>+E3</f>
        <v>2 Q</v>
      </c>
      <c r="F29" s="479"/>
      <c r="G29" s="478" t="s">
        <v>53</v>
      </c>
      <c r="H29" s="479"/>
      <c r="I29" s="476" t="s">
        <v>54</v>
      </c>
      <c r="J29" s="480"/>
      <c r="K29" s="125"/>
      <c r="L29" s="476" t="s">
        <v>66</v>
      </c>
      <c r="M29" s="480"/>
    </row>
    <row r="30" spans="2:16" ht="18" hidden="1" customHeight="1">
      <c r="B30" s="126"/>
      <c r="C30" s="127">
        <v>2015</v>
      </c>
      <c r="D30" s="128">
        <v>2014</v>
      </c>
      <c r="E30" s="129">
        <f t="shared" ref="E30:J30" si="1">+C30</f>
        <v>2015</v>
      </c>
      <c r="F30" s="130">
        <f t="shared" si="1"/>
        <v>2014</v>
      </c>
      <c r="G30" s="129">
        <f t="shared" si="1"/>
        <v>2015</v>
      </c>
      <c r="H30" s="130">
        <f t="shared" si="1"/>
        <v>2014</v>
      </c>
      <c r="I30" s="127">
        <f t="shared" si="1"/>
        <v>2015</v>
      </c>
      <c r="J30" s="131">
        <f t="shared" si="1"/>
        <v>2014</v>
      </c>
      <c r="K30" s="131"/>
      <c r="L30" s="127">
        <f>+I30</f>
        <v>2015</v>
      </c>
      <c r="M30" s="131">
        <f>+J30</f>
        <v>2014</v>
      </c>
    </row>
    <row r="31" spans="2:16" hidden="1">
      <c r="B31" s="24"/>
      <c r="C31" s="132"/>
      <c r="D31" s="133"/>
      <c r="E31" s="134"/>
      <c r="F31" s="135"/>
      <c r="G31" s="134"/>
      <c r="H31" s="135"/>
      <c r="I31" s="136"/>
      <c r="L31" s="136"/>
    </row>
    <row r="32" spans="2:16" hidden="1">
      <c r="B32" s="8" t="s">
        <v>8</v>
      </c>
      <c r="C32" s="137" t="e">
        <f>+'[29]ANDAMENTI TRIMESTRALI'!#REF!</f>
        <v>#REF!</v>
      </c>
      <c r="D32" s="138" t="e">
        <f>+'[29]ANDAMENTI TRIMESTRALI'!#REF!</f>
        <v>#REF!</v>
      </c>
      <c r="E32" s="139" t="e">
        <f>+'[29]ANDAMENTI TRIMESTRALI'!#REF!</f>
        <v>#REF!</v>
      </c>
      <c r="F32" s="140" t="e">
        <f>+'[29]ANDAMENTI TRIMESTRALI'!#REF!</f>
        <v>#REF!</v>
      </c>
      <c r="G32" s="139" t="e">
        <f>+'[29]ANDAMENTI TRIMESTRALI'!#REF!</f>
        <v>#REF!</v>
      </c>
      <c r="H32" s="140" t="e">
        <f>+'[29]ANDAMENTI TRIMESTRALI'!#REF!</f>
        <v>#REF!</v>
      </c>
      <c r="I32" s="137" t="e">
        <f>+'[29]ANDAMENTI TRIMESTRALI'!#REF!</f>
        <v>#REF!</v>
      </c>
      <c r="J32" s="141" t="e">
        <f>+'[29]ANDAMENTI TRIMESTRALI'!#REF!</f>
        <v>#REF!</v>
      </c>
      <c r="K32" s="141"/>
      <c r="L32" s="137" t="e">
        <f>+'[29]ANDAMENTI TRIMESTRALI'!#REF!</f>
        <v>#REF!</v>
      </c>
      <c r="M32" s="141" t="e">
        <f>+'[29]ANDAMENTI TRIMESTRALI'!#REF!</f>
        <v>#REF!</v>
      </c>
    </row>
    <row r="33" spans="1:13" hidden="1">
      <c r="B33" s="142" t="s">
        <v>56</v>
      </c>
      <c r="C33" s="143" t="e">
        <f>+'[29]ANDAMENTI TRIMESTRALI'!#REF!</f>
        <v>#REF!</v>
      </c>
      <c r="D33" s="144" t="e">
        <f>+'[29]ANDAMENTI TRIMESTRALI'!#REF!</f>
        <v>#REF!</v>
      </c>
      <c r="E33" s="145" t="e">
        <f>+'[29]ANDAMENTI TRIMESTRALI'!#REF!</f>
        <v>#REF!</v>
      </c>
      <c r="F33" s="146" t="e">
        <f>+'[29]ANDAMENTI TRIMESTRALI'!#REF!</f>
        <v>#REF!</v>
      </c>
      <c r="G33" s="145" t="e">
        <f>+#REF!</f>
        <v>#REF!</v>
      </c>
      <c r="H33" s="147"/>
      <c r="I33" s="143" t="e">
        <f>+#REF!</f>
        <v>#REF!</v>
      </c>
      <c r="J33" s="24"/>
      <c r="K33" s="24"/>
      <c r="L33" s="143" t="e">
        <f>+#REF!</f>
        <v>#REF!</v>
      </c>
      <c r="M33" s="24"/>
    </row>
    <row r="34" spans="1:13" hidden="1">
      <c r="B34" s="142"/>
      <c r="C34" s="143"/>
      <c r="D34" s="133"/>
      <c r="E34" s="145"/>
      <c r="F34" s="135"/>
      <c r="G34" s="145"/>
      <c r="H34" s="135"/>
      <c r="I34" s="143"/>
      <c r="L34" s="143"/>
    </row>
    <row r="35" spans="1:13" hidden="1">
      <c r="B35" s="148" t="s">
        <v>67</v>
      </c>
      <c r="C35" s="137" t="e">
        <f>+'[29]ANDAMENTI TRIMESTRALI'!#REF!</f>
        <v>#REF!</v>
      </c>
      <c r="D35" s="138" t="e">
        <f>+'[29]ANDAMENTI TRIMESTRALI'!#REF!</f>
        <v>#REF!</v>
      </c>
      <c r="E35" s="139" t="e">
        <f>+'[29]ANDAMENTI TRIMESTRALI'!#REF!</f>
        <v>#REF!</v>
      </c>
      <c r="F35" s="140" t="e">
        <f>+'[29]ANDAMENTI TRIMESTRALI'!#REF!</f>
        <v>#REF!</v>
      </c>
      <c r="G35" s="139" t="e">
        <f>+#REF!</f>
        <v>#REF!</v>
      </c>
      <c r="H35" s="140" t="e">
        <f>+#REF!</f>
        <v>#REF!</v>
      </c>
      <c r="I35" s="137" t="e">
        <f>+#REF!</f>
        <v>#REF!</v>
      </c>
      <c r="J35" s="141" t="e">
        <f>+#REF!</f>
        <v>#REF!</v>
      </c>
      <c r="K35" s="141"/>
      <c r="L35" s="137" t="e">
        <f>+#REF!</f>
        <v>#REF!</v>
      </c>
      <c r="M35" s="141" t="e">
        <f>+#REF!</f>
        <v>#REF!</v>
      </c>
    </row>
    <row r="36" spans="1:13" hidden="1">
      <c r="B36" s="149" t="s">
        <v>10</v>
      </c>
      <c r="C36" s="143" t="e">
        <f>+'[29]ANDAMENTI TRIMESTRALI'!#REF!</f>
        <v>#REF!</v>
      </c>
      <c r="D36" s="150" t="e">
        <f>+'[29]ANDAMENTI TRIMESTRALI'!#REF!</f>
        <v>#REF!</v>
      </c>
      <c r="E36" s="145" t="e">
        <f>+'[29]ANDAMENTI TRIMESTRALI'!#REF!</f>
        <v>#REF!</v>
      </c>
      <c r="F36" s="151" t="e">
        <f>+'[29]ANDAMENTI TRIMESTRALI'!#REF!</f>
        <v>#REF!</v>
      </c>
      <c r="G36" s="145" t="e">
        <f>+#REF!</f>
        <v>#REF!</v>
      </c>
      <c r="H36" s="151" t="e">
        <f>+#REF!</f>
        <v>#REF!</v>
      </c>
      <c r="I36" s="143" t="e">
        <f>+#REF!</f>
        <v>#REF!</v>
      </c>
      <c r="J36" s="152" t="e">
        <f>+#REF!</f>
        <v>#REF!</v>
      </c>
      <c r="K36" s="152"/>
      <c r="L36" s="143" t="e">
        <f>+#REF!</f>
        <v>#REF!</v>
      </c>
      <c r="M36" s="152" t="e">
        <f>+#REF!</f>
        <v>#REF!</v>
      </c>
    </row>
    <row r="37" spans="1:13" hidden="1">
      <c r="B37" s="153"/>
      <c r="C37" s="143"/>
      <c r="D37" s="133"/>
      <c r="E37" s="145"/>
      <c r="F37" s="135"/>
      <c r="G37" s="145"/>
      <c r="H37" s="135"/>
      <c r="I37" s="143"/>
      <c r="L37" s="143"/>
    </row>
    <row r="38" spans="1:13" hidden="1">
      <c r="B38" s="148" t="str">
        <f>+B9</f>
        <v>EBITDA adjusted</v>
      </c>
      <c r="C38" s="137" t="e">
        <f>+'[29]ANDAMENTI TRIMESTRALI'!#REF!</f>
        <v>#REF!</v>
      </c>
      <c r="D38" s="138" t="e">
        <f>+'[29]ANDAMENTI TRIMESTRALI'!#REF!</f>
        <v>#REF!</v>
      </c>
      <c r="E38" s="139" t="e">
        <f>+'[29]ANDAMENTI TRIMESTRALI'!#REF!</f>
        <v>#REF!</v>
      </c>
      <c r="F38" s="140" t="e">
        <f>+'[29]ANDAMENTI TRIMESTRALI'!#REF!</f>
        <v>#REF!</v>
      </c>
      <c r="G38" s="139" t="e">
        <f>+#REF!</f>
        <v>#REF!</v>
      </c>
      <c r="H38" s="140" t="e">
        <f>+#REF!</f>
        <v>#REF!</v>
      </c>
      <c r="I38" s="137" t="e">
        <f>+#REF!</f>
        <v>#REF!</v>
      </c>
      <c r="J38" s="141" t="e">
        <f>+#REF!</f>
        <v>#REF!</v>
      </c>
      <c r="K38" s="141"/>
      <c r="L38" s="137" t="e">
        <f>+#REF!</f>
        <v>#REF!</v>
      </c>
      <c r="M38" s="141" t="e">
        <f>+#REF!</f>
        <v>#REF!</v>
      </c>
    </row>
    <row r="39" spans="1:13" hidden="1">
      <c r="B39" s="149" t="s">
        <v>10</v>
      </c>
      <c r="C39" s="143" t="e">
        <f>+'[29]ANDAMENTI TRIMESTRALI'!#REF!</f>
        <v>#REF!</v>
      </c>
      <c r="D39" s="150" t="e">
        <f>+'[29]ANDAMENTI TRIMESTRALI'!#REF!</f>
        <v>#REF!</v>
      </c>
      <c r="E39" s="145" t="e">
        <f>+'[29]ANDAMENTI TRIMESTRALI'!#REF!</f>
        <v>#REF!</v>
      </c>
      <c r="F39" s="151" t="e">
        <f>+'[29]ANDAMENTI TRIMESTRALI'!#REF!</f>
        <v>#REF!</v>
      </c>
      <c r="G39" s="145" t="e">
        <f>+#REF!</f>
        <v>#REF!</v>
      </c>
      <c r="H39" s="151" t="e">
        <f>+#REF!</f>
        <v>#REF!</v>
      </c>
      <c r="I39" s="143" t="e">
        <f>+#REF!</f>
        <v>#REF!</v>
      </c>
      <c r="J39" s="152" t="e">
        <f>+#REF!</f>
        <v>#REF!</v>
      </c>
      <c r="K39" s="152"/>
      <c r="L39" s="143" t="e">
        <f>+#REF!</f>
        <v>#REF!</v>
      </c>
      <c r="M39" s="152" t="e">
        <f>+#REF!</f>
        <v>#REF!</v>
      </c>
    </row>
    <row r="40" spans="1:13" hidden="1">
      <c r="B40" s="153"/>
      <c r="C40" s="136"/>
      <c r="D40" s="133"/>
      <c r="E40" s="134"/>
      <c r="F40" s="135"/>
      <c r="G40" s="134"/>
      <c r="H40" s="135"/>
      <c r="I40" s="136"/>
      <c r="L40" s="136"/>
    </row>
    <row r="41" spans="1:13" hidden="1">
      <c r="B41" s="148" t="s">
        <v>68</v>
      </c>
      <c r="C41" s="137" t="e">
        <f>+'[29]ANDAMENTI TRIMESTRALI'!#REF!</f>
        <v>#REF!</v>
      </c>
      <c r="D41" s="154" t="e">
        <f>+'[29]ANDAMENTI TRIMESTRALI'!#REF!</f>
        <v>#REF!</v>
      </c>
      <c r="E41" s="139" t="e">
        <f>+'[29]ANDAMENTI TRIMESTRALI'!#REF!</f>
        <v>#REF!</v>
      </c>
      <c r="F41" s="155" t="e">
        <f>+'[29]ANDAMENTI TRIMESTRALI'!#REF!</f>
        <v>#REF!</v>
      </c>
      <c r="G41" s="139" t="e">
        <f>+#REF!</f>
        <v>#REF!</v>
      </c>
      <c r="H41" s="155" t="e">
        <f>+#REF!</f>
        <v>#REF!</v>
      </c>
      <c r="I41" s="137" t="e">
        <f>+#REF!</f>
        <v>#REF!</v>
      </c>
      <c r="J41" s="156" t="e">
        <f>+#REF!</f>
        <v>#REF!</v>
      </c>
      <c r="K41" s="156"/>
      <c r="L41" s="137" t="e">
        <f>+#REF!</f>
        <v>#REF!</v>
      </c>
      <c r="M41" s="156" t="e">
        <f>+#REF!</f>
        <v>#REF!</v>
      </c>
    </row>
    <row r="42" spans="1:13" hidden="1">
      <c r="C42" s="136"/>
      <c r="D42" s="133"/>
      <c r="E42" s="134"/>
      <c r="F42" s="135"/>
      <c r="G42" s="134"/>
      <c r="H42" s="135"/>
      <c r="I42" s="136"/>
      <c r="L42" s="136"/>
    </row>
    <row r="43" spans="1:13" hidden="1">
      <c r="B43" s="157" t="str">
        <f>+B18</f>
        <v>EBIT</v>
      </c>
      <c r="C43" s="137" t="e">
        <f>+'[29]ANDAMENTI TRIMESTRALI'!#REF!</f>
        <v>#REF!</v>
      </c>
      <c r="D43" s="138" t="e">
        <f>+'[29]ANDAMENTI TRIMESTRALI'!#REF!</f>
        <v>#REF!</v>
      </c>
      <c r="E43" s="139" t="e">
        <f>+'[29]ANDAMENTI TRIMESTRALI'!#REF!</f>
        <v>#REF!</v>
      </c>
      <c r="F43" s="140" t="e">
        <f>+'[29]ANDAMENTI TRIMESTRALI'!#REF!</f>
        <v>#REF!</v>
      </c>
      <c r="G43" s="139" t="e">
        <f>+#REF!</f>
        <v>#REF!</v>
      </c>
      <c r="H43" s="140" t="e">
        <f>+#REF!</f>
        <v>#REF!</v>
      </c>
      <c r="I43" s="137" t="e">
        <f>+#REF!</f>
        <v>#REF!</v>
      </c>
      <c r="J43" s="141" t="e">
        <f>+#REF!</f>
        <v>#REF!</v>
      </c>
      <c r="K43" s="141"/>
      <c r="L43" s="137" t="e">
        <f>+#REF!</f>
        <v>#REF!</v>
      </c>
      <c r="M43" s="141" t="e">
        <f>+#REF!</f>
        <v>#REF!</v>
      </c>
    </row>
    <row r="44" spans="1:13" hidden="1">
      <c r="B44" s="158" t="s">
        <v>10</v>
      </c>
      <c r="C44" s="159" t="e">
        <f>+'[29]ANDAMENTI TRIMESTRALI'!#REF!</f>
        <v>#REF!</v>
      </c>
      <c r="D44" s="160" t="e">
        <f>+'[29]ANDAMENTI TRIMESTRALI'!#REF!</f>
        <v>#REF!</v>
      </c>
      <c r="E44" s="161" t="e">
        <f>+'[29]ANDAMENTI TRIMESTRALI'!#REF!</f>
        <v>#REF!</v>
      </c>
      <c r="F44" s="162" t="e">
        <f>+'[29]ANDAMENTI TRIMESTRALI'!#REF!</f>
        <v>#REF!</v>
      </c>
      <c r="G44" s="161" t="e">
        <f>+#REF!</f>
        <v>#REF!</v>
      </c>
      <c r="H44" s="162" t="e">
        <f>+#REF!</f>
        <v>#REF!</v>
      </c>
      <c r="I44" s="159" t="e">
        <f>+#REF!</f>
        <v>#REF!</v>
      </c>
      <c r="J44" s="163" t="e">
        <f>+#REF!</f>
        <v>#REF!</v>
      </c>
      <c r="K44" s="163"/>
      <c r="L44" s="159" t="e">
        <f>+#REF!</f>
        <v>#REF!</v>
      </c>
      <c r="M44" s="163" t="e">
        <f>+#REF!</f>
        <v>#REF!</v>
      </c>
    </row>
    <row r="45" spans="1:13" hidden="1"/>
    <row r="46" spans="1:13" hidden="1">
      <c r="B46" s="60" t="s">
        <v>5</v>
      </c>
    </row>
    <row r="47" spans="1:13" ht="27" hidden="1" customHeight="1">
      <c r="A47" s="8" t="s">
        <v>69</v>
      </c>
      <c r="B47" s="164"/>
      <c r="C47" s="476" t="str">
        <f>+C29</f>
        <v>1 Q</v>
      </c>
      <c r="D47" s="477"/>
      <c r="E47" s="483" t="str">
        <f>+E29</f>
        <v>2 Q</v>
      </c>
      <c r="F47" s="479"/>
      <c r="G47" s="478" t="str">
        <f>+G29</f>
        <v>3 Q</v>
      </c>
      <c r="H47" s="479"/>
      <c r="I47" s="476" t="str">
        <f>+I29</f>
        <v>4 Q</v>
      </c>
      <c r="J47" s="480"/>
      <c r="K47" s="165"/>
      <c r="L47" s="481" t="str">
        <f>+L29</f>
        <v>TOTAL</v>
      </c>
      <c r="M47" s="482"/>
    </row>
    <row r="48" spans="1:13" ht="18.75" hidden="1" customHeight="1">
      <c r="B48" s="60"/>
      <c r="C48" s="166">
        <v>2016</v>
      </c>
      <c r="D48" s="167"/>
      <c r="E48" s="168">
        <v>2016</v>
      </c>
      <c r="F48" s="169"/>
      <c r="G48" s="168">
        <v>2016</v>
      </c>
      <c r="H48" s="169"/>
      <c r="I48" s="166">
        <v>2016</v>
      </c>
      <c r="J48" s="170"/>
      <c r="K48" s="170"/>
      <c r="L48" s="171">
        <v>2016</v>
      </c>
      <c r="M48" s="172"/>
    </row>
    <row r="49" spans="2:13" hidden="1">
      <c r="B49" s="173"/>
      <c r="C49" s="174"/>
      <c r="D49" s="175" t="s">
        <v>70</v>
      </c>
      <c r="E49" s="176"/>
      <c r="F49" s="177" t="s">
        <v>70</v>
      </c>
      <c r="G49" s="176"/>
      <c r="H49" s="177" t="s">
        <v>70</v>
      </c>
      <c r="I49" s="174"/>
      <c r="J49" s="178" t="s">
        <v>70</v>
      </c>
      <c r="K49" s="179"/>
      <c r="L49" s="180"/>
      <c r="M49" s="181" t="s">
        <v>70</v>
      </c>
    </row>
    <row r="50" spans="2:13" ht="15.95" hidden="1" customHeight="1">
      <c r="B50" s="8" t="str">
        <f>+B32</f>
        <v>Net sales</v>
      </c>
      <c r="C50" s="137" t="e">
        <f>+'[29]ANDAMENTI TRIMESTRALI'!#REF!</f>
        <v>#REF!</v>
      </c>
      <c r="D50" s="138" t="e">
        <f>+'[29]ANDAMENTI TRIMESTRALI'!#REF!</f>
        <v>#REF!</v>
      </c>
      <c r="E50" s="139" t="e">
        <f>+'[29]ANDAMENTI TRIMESTRALI'!#REF!</f>
        <v>#REF!</v>
      </c>
      <c r="F50" s="140" t="e">
        <f>+'[29]ANDAMENTI TRIMESTRALI'!#REF!</f>
        <v>#REF!</v>
      </c>
      <c r="G50" s="139" t="e">
        <f>+'[29]ANDAMENTI TRIMESTRALI'!#REF!</f>
        <v>#REF!</v>
      </c>
      <c r="H50" s="140" t="e">
        <f>+'[29]ANDAMENTI TRIMESTRALI'!#REF!</f>
        <v>#REF!</v>
      </c>
      <c r="I50" s="137" t="e">
        <f>+'[29]ANDAMENTI TRIMESTRALI'!#REF!</f>
        <v>#REF!</v>
      </c>
      <c r="J50" s="141" t="e">
        <f>+'[29]ANDAMENTI TRIMESTRALI'!#REF!</f>
        <v>#REF!</v>
      </c>
      <c r="K50" s="141"/>
      <c r="L50" s="182" t="e">
        <f>+'[29]ANDAMENTI TRIMESTRALI'!#REF!</f>
        <v>#REF!</v>
      </c>
      <c r="M50" s="183" t="e">
        <f>+'[29]ANDAMENTI TRIMESTRALI'!#REF!</f>
        <v>#REF!</v>
      </c>
    </row>
    <row r="51" spans="2:13" ht="15.95" hidden="1" customHeight="1">
      <c r="B51" s="142" t="s">
        <v>71</v>
      </c>
      <c r="C51" s="143" t="e">
        <f>+'[29]ANDAMENTI TRIMESTRALI'!#REF!</f>
        <v>#REF!</v>
      </c>
      <c r="D51" s="184"/>
      <c r="E51" s="145" t="e">
        <f>+'[29]ANDAMENTI TRIMESTRALI'!#REF!</f>
        <v>#REF!</v>
      </c>
      <c r="F51" s="185"/>
      <c r="G51" s="145" t="e">
        <f>+'[29]ANDAMENTI TRIMESTRALI'!#REF!</f>
        <v>#REF!</v>
      </c>
      <c r="H51" s="146"/>
      <c r="I51" s="143" t="e">
        <f>+'[29]ANDAMENTI TRIMESTRALI'!#REF!</f>
        <v>#REF!</v>
      </c>
      <c r="J51" s="144"/>
      <c r="K51" s="144"/>
      <c r="L51" s="186" t="e">
        <f>+'[29]ANDAMENTI TRIMESTRALI'!#REF!</f>
        <v>#REF!</v>
      </c>
      <c r="M51" s="187"/>
    </row>
    <row r="52" spans="2:13" ht="15.95" hidden="1" customHeight="1">
      <c r="B52" s="142"/>
      <c r="C52" s="188"/>
      <c r="D52" s="138"/>
      <c r="E52" s="189"/>
      <c r="F52" s="140"/>
      <c r="G52" s="189"/>
      <c r="H52" s="140"/>
      <c r="I52" s="188"/>
      <c r="J52" s="141"/>
      <c r="K52" s="141"/>
      <c r="L52" s="190"/>
      <c r="M52" s="183"/>
    </row>
    <row r="53" spans="2:13" hidden="1">
      <c r="B53" s="191" t="e">
        <f>+#REF!</f>
        <v>#REF!</v>
      </c>
      <c r="C53" s="137" t="e">
        <f>+'[29]ANDAMENTI TRIMESTRALI'!#REF!</f>
        <v>#REF!</v>
      </c>
      <c r="D53" s="138" t="e">
        <f>+'[29]ANDAMENTI TRIMESTRALI'!#REF!</f>
        <v>#REF!</v>
      </c>
      <c r="E53" s="139" t="e">
        <f>+'[29]ANDAMENTI TRIMESTRALI'!#REF!</f>
        <v>#REF!</v>
      </c>
      <c r="F53" s="140" t="e">
        <f>+'[29]ANDAMENTI TRIMESTRALI'!#REF!</f>
        <v>#REF!</v>
      </c>
      <c r="G53" s="139" t="e">
        <f>+'[29]ANDAMENTI TRIMESTRALI'!#REF!</f>
        <v>#REF!</v>
      </c>
      <c r="H53" s="140" t="e">
        <f>+'[29]ANDAMENTI TRIMESTRALI'!#REF!</f>
        <v>#REF!</v>
      </c>
      <c r="I53" s="137" t="e">
        <f>+'[29]ANDAMENTI TRIMESTRALI'!#REF!</f>
        <v>#REF!</v>
      </c>
      <c r="J53" s="141" t="e">
        <f>+'[29]ANDAMENTI TRIMESTRALI'!#REF!</f>
        <v>#REF!</v>
      </c>
      <c r="K53" s="141"/>
      <c r="L53" s="182" t="e">
        <f>+'[29]ANDAMENTI TRIMESTRALI'!#REF!</f>
        <v>#REF!</v>
      </c>
      <c r="M53" s="183" t="e">
        <f>+'[29]ANDAMENTI TRIMESTRALI'!#REF!</f>
        <v>#REF!</v>
      </c>
    </row>
    <row r="54" spans="2:13" ht="15.95" hidden="1" customHeight="1">
      <c r="B54" s="153" t="str">
        <f>+B36</f>
        <v>% of net sales</v>
      </c>
      <c r="C54" s="143" t="e">
        <f>+'[29]ANDAMENTI TRIMESTRALI'!#REF!</f>
        <v>#REF!</v>
      </c>
      <c r="D54" s="150" t="e">
        <f>+'[29]ANDAMENTI TRIMESTRALI'!#REF!</f>
        <v>#REF!</v>
      </c>
      <c r="E54" s="145" t="e">
        <f>+'[29]ANDAMENTI TRIMESTRALI'!#REF!</f>
        <v>#REF!</v>
      </c>
      <c r="F54" s="151" t="e">
        <f>+'[29]ANDAMENTI TRIMESTRALI'!#REF!</f>
        <v>#REF!</v>
      </c>
      <c r="G54" s="145" t="e">
        <f>+'[29]ANDAMENTI TRIMESTRALI'!#REF!</f>
        <v>#REF!</v>
      </c>
      <c r="H54" s="151" t="e">
        <f>+'[29]ANDAMENTI TRIMESTRALI'!#REF!</f>
        <v>#REF!</v>
      </c>
      <c r="I54" s="143" t="e">
        <f>+'[29]ANDAMENTI TRIMESTRALI'!#REF!</f>
        <v>#REF!</v>
      </c>
      <c r="J54" s="152" t="e">
        <f>+'[29]ANDAMENTI TRIMESTRALI'!#REF!</f>
        <v>#REF!</v>
      </c>
      <c r="K54" s="152"/>
      <c r="L54" s="186" t="e">
        <f>+'[29]ANDAMENTI TRIMESTRALI'!#REF!</f>
        <v>#REF!</v>
      </c>
      <c r="M54" s="192" t="e">
        <f>+'[29]ANDAMENTI TRIMESTRALI'!#REF!</f>
        <v>#REF!</v>
      </c>
    </row>
    <row r="55" spans="2:13" ht="15.95" hidden="1" customHeight="1">
      <c r="B55" s="153"/>
      <c r="C55" s="136"/>
      <c r="D55" s="133"/>
      <c r="E55" s="134"/>
      <c r="F55" s="135"/>
      <c r="G55" s="134"/>
      <c r="H55" s="135"/>
      <c r="I55" s="136"/>
      <c r="L55" s="193"/>
      <c r="M55" s="194"/>
    </row>
    <row r="56" spans="2:13" hidden="1">
      <c r="B56" s="191" t="e">
        <f>+#REF!</f>
        <v>#REF!</v>
      </c>
      <c r="C56" s="137" t="e">
        <f>+'[29]ANDAMENTI TRIMESTRALI'!#REF!</f>
        <v>#REF!</v>
      </c>
      <c r="D56" s="138" t="e">
        <f>+'[29]ANDAMENTI TRIMESTRALI'!#REF!</f>
        <v>#REF!</v>
      </c>
      <c r="E56" s="139" t="e">
        <f>+'[29]ANDAMENTI TRIMESTRALI'!#REF!</f>
        <v>#REF!</v>
      </c>
      <c r="F56" s="140" t="e">
        <f>+'[29]ANDAMENTI TRIMESTRALI'!#REF!</f>
        <v>#REF!</v>
      </c>
      <c r="G56" s="139" t="e">
        <f>+'[29]ANDAMENTI TRIMESTRALI'!#REF!</f>
        <v>#REF!</v>
      </c>
      <c r="H56" s="140" t="e">
        <f>+'[29]ANDAMENTI TRIMESTRALI'!#REF!</f>
        <v>#REF!</v>
      </c>
      <c r="I56" s="137" t="e">
        <f>+'[29]ANDAMENTI TRIMESTRALI'!#REF!</f>
        <v>#REF!</v>
      </c>
      <c r="J56" s="141" t="e">
        <f>+'[29]ANDAMENTI TRIMESTRALI'!#REF!</f>
        <v>#REF!</v>
      </c>
      <c r="K56" s="141"/>
      <c r="L56" s="182" t="e">
        <f>+'[29]ANDAMENTI TRIMESTRALI'!#REF!</f>
        <v>#REF!</v>
      </c>
      <c r="M56" s="183" t="e">
        <f>+'[29]ANDAMENTI TRIMESTRALI'!#REF!</f>
        <v>#REF!</v>
      </c>
    </row>
    <row r="57" spans="2:13" ht="15.95" hidden="1" customHeight="1">
      <c r="B57" s="153" t="str">
        <f>+B39</f>
        <v>% of net sales</v>
      </c>
      <c r="C57" s="143" t="e">
        <f>+'[29]ANDAMENTI TRIMESTRALI'!#REF!</f>
        <v>#REF!</v>
      </c>
      <c r="D57" s="150" t="e">
        <f>+'[29]ANDAMENTI TRIMESTRALI'!#REF!</f>
        <v>#REF!</v>
      </c>
      <c r="E57" s="145" t="e">
        <f>+'[29]ANDAMENTI TRIMESTRALI'!#REF!</f>
        <v>#REF!</v>
      </c>
      <c r="F57" s="151" t="e">
        <f>+'[29]ANDAMENTI TRIMESTRALI'!#REF!</f>
        <v>#REF!</v>
      </c>
      <c r="G57" s="145" t="e">
        <f>+'[29]ANDAMENTI TRIMESTRALI'!#REF!</f>
        <v>#REF!</v>
      </c>
      <c r="H57" s="151" t="e">
        <f>+'[29]ANDAMENTI TRIMESTRALI'!#REF!</f>
        <v>#REF!</v>
      </c>
      <c r="I57" s="143" t="e">
        <f>+'[29]ANDAMENTI TRIMESTRALI'!#REF!</f>
        <v>#REF!</v>
      </c>
      <c r="J57" s="152" t="e">
        <f>+'[29]ANDAMENTI TRIMESTRALI'!#REF!</f>
        <v>#REF!</v>
      </c>
      <c r="K57" s="152"/>
      <c r="L57" s="186" t="e">
        <f>+'[29]ANDAMENTI TRIMESTRALI'!#REF!</f>
        <v>#REF!</v>
      </c>
      <c r="M57" s="192" t="e">
        <f>+'[29]ANDAMENTI TRIMESTRALI'!#REF!</f>
        <v>#REF!</v>
      </c>
    </row>
    <row r="58" spans="2:13" ht="15.95" hidden="1" customHeight="1">
      <c r="B58" s="153"/>
      <c r="C58" s="136"/>
      <c r="D58" s="133"/>
      <c r="E58" s="134"/>
      <c r="F58" s="135"/>
      <c r="G58" s="134"/>
      <c r="H58" s="135"/>
      <c r="I58" s="136"/>
      <c r="L58" s="193"/>
      <c r="M58" s="194"/>
    </row>
    <row r="59" spans="2:13" ht="36.75" hidden="1" customHeight="1">
      <c r="B59" s="191" t="s">
        <v>72</v>
      </c>
      <c r="C59" s="137" t="e">
        <f>+'[29]ANDAMENTI TRIMESTRALI'!#REF!</f>
        <v>#REF!</v>
      </c>
      <c r="D59" s="154" t="e">
        <f>+'[29]ANDAMENTI TRIMESTRALI'!#REF!</f>
        <v>#REF!</v>
      </c>
      <c r="E59" s="139" t="e">
        <f>+'[29]ANDAMENTI TRIMESTRALI'!#REF!</f>
        <v>#REF!</v>
      </c>
      <c r="F59" s="155" t="e">
        <f>+'[29]ANDAMENTI TRIMESTRALI'!#REF!</f>
        <v>#REF!</v>
      </c>
      <c r="G59" s="139" t="e">
        <f>+'[29]ANDAMENTI TRIMESTRALI'!#REF!</f>
        <v>#REF!</v>
      </c>
      <c r="H59" s="155" t="e">
        <f>+'[29]ANDAMENTI TRIMESTRALI'!#REF!</f>
        <v>#REF!</v>
      </c>
      <c r="I59" s="137" t="e">
        <f>+'[29]ANDAMENTI TRIMESTRALI'!#REF!</f>
        <v>#REF!</v>
      </c>
      <c r="J59" s="154" t="e">
        <f>+'[29]ANDAMENTI TRIMESTRALI'!#REF!</f>
        <v>#REF!</v>
      </c>
      <c r="K59" s="156"/>
      <c r="L59" s="182" t="e">
        <f>+'[29]ANDAMENTI TRIMESTRALI'!#REF!</f>
        <v>#REF!</v>
      </c>
      <c r="M59" s="195" t="e">
        <f>+'[29]ANDAMENTI TRIMESTRALI'!#REF!</f>
        <v>#REF!</v>
      </c>
    </row>
    <row r="60" spans="2:13" ht="15.95" hidden="1" customHeight="1">
      <c r="B60" s="153"/>
      <c r="C60" s="136"/>
      <c r="D60" s="133"/>
      <c r="E60" s="134"/>
      <c r="F60" s="135"/>
      <c r="G60" s="134"/>
      <c r="H60" s="135"/>
      <c r="I60" s="136"/>
      <c r="L60" s="193"/>
      <c r="M60" s="194"/>
    </row>
    <row r="61" spans="2:13" ht="15.95" hidden="1" customHeight="1">
      <c r="B61" s="1" t="e">
        <f>+#REF!</f>
        <v>#REF!</v>
      </c>
      <c r="C61" s="137" t="e">
        <f>+'[29]ANDAMENTI TRIMESTRALI'!#REF!</f>
        <v>#REF!</v>
      </c>
      <c r="D61" s="154" t="e">
        <f>+'[29]ANDAMENTI TRIMESTRALI'!#REF!</f>
        <v>#REF!</v>
      </c>
      <c r="E61" s="139" t="e">
        <f>+'[29]ANDAMENTI TRIMESTRALI'!#REF!</f>
        <v>#REF!</v>
      </c>
      <c r="F61" s="155" t="e">
        <f>+'[29]ANDAMENTI TRIMESTRALI'!#REF!</f>
        <v>#REF!</v>
      </c>
      <c r="G61" s="139" t="e">
        <f>+'[29]ANDAMENTI TRIMESTRALI'!#REF!</f>
        <v>#REF!</v>
      </c>
      <c r="H61" s="155" t="e">
        <f>+'[29]ANDAMENTI TRIMESTRALI'!#REF!</f>
        <v>#REF!</v>
      </c>
      <c r="I61" s="137" t="e">
        <f>+'[29]ANDAMENTI TRIMESTRALI'!#REF!</f>
        <v>#REF!</v>
      </c>
      <c r="J61" s="156" t="e">
        <f>+'[29]ANDAMENTI TRIMESTRALI'!#REF!</f>
        <v>#REF!</v>
      </c>
      <c r="K61" s="156"/>
      <c r="L61" s="182" t="e">
        <f>+'[29]ANDAMENTI TRIMESTRALI'!#REF!</f>
        <v>#REF!</v>
      </c>
      <c r="M61" s="195" t="e">
        <f>+'[29]ANDAMENTI TRIMESTRALI'!#REF!</f>
        <v>#REF!</v>
      </c>
    </row>
    <row r="62" spans="2:13" ht="15.95" hidden="1" customHeight="1">
      <c r="C62" s="188"/>
      <c r="D62" s="138"/>
      <c r="E62" s="189"/>
      <c r="F62" s="140"/>
      <c r="G62" s="189"/>
      <c r="H62" s="140"/>
      <c r="I62" s="188"/>
      <c r="J62" s="141"/>
      <c r="K62" s="141"/>
      <c r="L62" s="190"/>
      <c r="M62" s="183"/>
    </row>
    <row r="63" spans="2:13" ht="15.95" hidden="1" customHeight="1">
      <c r="B63" s="8" t="str">
        <f>+B43</f>
        <v>EBIT</v>
      </c>
      <c r="C63" s="137" t="e">
        <f>+'[29]ANDAMENTI TRIMESTRALI'!#REF!</f>
        <v>#REF!</v>
      </c>
      <c r="D63" s="138" t="e">
        <f>+'[29]ANDAMENTI TRIMESTRALI'!#REF!</f>
        <v>#REF!</v>
      </c>
      <c r="E63" s="139" t="e">
        <f>+'[29]ANDAMENTI TRIMESTRALI'!#REF!</f>
        <v>#REF!</v>
      </c>
      <c r="F63" s="140" t="e">
        <f>+'[29]ANDAMENTI TRIMESTRALI'!#REF!</f>
        <v>#REF!</v>
      </c>
      <c r="G63" s="139" t="e">
        <f>+'[29]ANDAMENTI TRIMESTRALI'!#REF!</f>
        <v>#REF!</v>
      </c>
      <c r="H63" s="140" t="e">
        <f>+'[29]ANDAMENTI TRIMESTRALI'!#REF!</f>
        <v>#REF!</v>
      </c>
      <c r="I63" s="137" t="e">
        <f>+'[29]ANDAMENTI TRIMESTRALI'!#REF!</f>
        <v>#REF!</v>
      </c>
      <c r="J63" s="141" t="e">
        <f>+'[29]ANDAMENTI TRIMESTRALI'!#REF!</f>
        <v>#REF!</v>
      </c>
      <c r="K63" s="141"/>
      <c r="L63" s="182" t="e">
        <f>+'[29]ANDAMENTI TRIMESTRALI'!#REF!</f>
        <v>#REF!</v>
      </c>
      <c r="M63" s="183" t="e">
        <f>+'[29]ANDAMENTI TRIMESTRALI'!#REF!</f>
        <v>#REF!</v>
      </c>
    </row>
    <row r="64" spans="2:13" ht="15.95" hidden="1" customHeight="1" thickBot="1">
      <c r="B64" s="196" t="str">
        <f>+B44</f>
        <v>% of net sales</v>
      </c>
      <c r="C64" s="159" t="e">
        <f>+'[29]ANDAMENTI TRIMESTRALI'!#REF!</f>
        <v>#REF!</v>
      </c>
      <c r="D64" s="160" t="e">
        <f>+'[29]ANDAMENTI TRIMESTRALI'!#REF!</f>
        <v>#REF!</v>
      </c>
      <c r="E64" s="161" t="e">
        <f>+'[29]ANDAMENTI TRIMESTRALI'!#REF!</f>
        <v>#REF!</v>
      </c>
      <c r="F64" s="162" t="e">
        <f>+'[29]ANDAMENTI TRIMESTRALI'!#REF!</f>
        <v>#REF!</v>
      </c>
      <c r="G64" s="161" t="e">
        <f>+'[29]ANDAMENTI TRIMESTRALI'!#REF!</f>
        <v>#REF!</v>
      </c>
      <c r="H64" s="162" t="e">
        <f>+'[29]ANDAMENTI TRIMESTRALI'!#REF!</f>
        <v>#REF!</v>
      </c>
      <c r="I64" s="159" t="e">
        <f>+'[29]ANDAMENTI TRIMESTRALI'!#REF!</f>
        <v>#REF!</v>
      </c>
      <c r="J64" s="163" t="e">
        <f>+'[29]ANDAMENTI TRIMESTRALI'!#REF!</f>
        <v>#REF!</v>
      </c>
      <c r="K64" s="152"/>
      <c r="L64" s="197" t="e">
        <f>+'[29]ANDAMENTI TRIMESTRALI'!#REF!</f>
        <v>#REF!</v>
      </c>
      <c r="M64" s="198" t="e">
        <f>+'[29]ANDAMENTI TRIMESTRALI'!#REF!</f>
        <v>#REF!</v>
      </c>
    </row>
    <row r="65" spans="1:13" hidden="1">
      <c r="B65" s="24"/>
    </row>
    <row r="66" spans="1:13" hidden="1">
      <c r="B66" s="60" t="s">
        <v>5</v>
      </c>
    </row>
    <row r="67" spans="1:13" ht="24.75" hidden="1" customHeight="1">
      <c r="A67" s="8" t="s">
        <v>73</v>
      </c>
      <c r="B67" s="164"/>
      <c r="C67" s="476" t="str">
        <f>+C47</f>
        <v>1 Q</v>
      </c>
      <c r="D67" s="477"/>
      <c r="E67" s="483" t="str">
        <f>+E47</f>
        <v>2 Q</v>
      </c>
      <c r="F67" s="479"/>
      <c r="G67" s="478" t="str">
        <f>+G47</f>
        <v>3 Q</v>
      </c>
      <c r="H67" s="479"/>
      <c r="I67" s="476" t="str">
        <f>+I47</f>
        <v>4 Q</v>
      </c>
      <c r="J67" s="480"/>
      <c r="K67" s="165"/>
      <c r="L67" s="481" t="str">
        <f>+L47</f>
        <v>TOTAL</v>
      </c>
      <c r="M67" s="482"/>
    </row>
    <row r="68" spans="1:13" ht="18.75" hidden="1" customHeight="1">
      <c r="B68" s="60"/>
      <c r="C68" s="166">
        <v>2016</v>
      </c>
      <c r="D68" s="167"/>
      <c r="E68" s="168">
        <v>2016</v>
      </c>
      <c r="F68" s="169"/>
      <c r="G68" s="168">
        <v>2016</v>
      </c>
      <c r="H68" s="169"/>
      <c r="I68" s="166">
        <v>2016</v>
      </c>
      <c r="J68" s="170"/>
      <c r="K68" s="170"/>
      <c r="L68" s="171">
        <v>2016</v>
      </c>
      <c r="M68" s="172"/>
    </row>
    <row r="69" spans="1:13" hidden="1">
      <c r="B69" s="173"/>
      <c r="C69" s="199"/>
      <c r="D69" s="175" t="s">
        <v>70</v>
      </c>
      <c r="E69" s="200"/>
      <c r="F69" s="177" t="s">
        <v>70</v>
      </c>
      <c r="G69" s="200"/>
      <c r="H69" s="177" t="s">
        <v>70</v>
      </c>
      <c r="I69" s="199"/>
      <c r="J69" s="178" t="s">
        <v>70</v>
      </c>
      <c r="K69" s="179"/>
      <c r="L69" s="201"/>
      <c r="M69" s="181" t="s">
        <v>70</v>
      </c>
    </row>
    <row r="70" spans="1:13" ht="15.95" hidden="1" customHeight="1">
      <c r="B70" s="8" t="str">
        <f>+B50</f>
        <v>Net sales</v>
      </c>
      <c r="C70" s="137" t="e">
        <f>+'[29]ANDAMENTI TRIMESTRALI'!#REF!</f>
        <v>#REF!</v>
      </c>
      <c r="D70" s="138" t="e">
        <f>+'[29]ANDAMENTI TRIMESTRALI'!#REF!</f>
        <v>#REF!</v>
      </c>
      <c r="E70" s="139" t="e">
        <f>+'[29]ANDAMENTI TRIMESTRALI'!#REF!</f>
        <v>#REF!</v>
      </c>
      <c r="F70" s="140" t="e">
        <f>+'[29]ANDAMENTI TRIMESTRALI'!#REF!</f>
        <v>#REF!</v>
      </c>
      <c r="G70" s="139" t="e">
        <f>+'[29]ANDAMENTI TRIMESTRALI'!#REF!</f>
        <v>#REF!</v>
      </c>
      <c r="H70" s="140" t="e">
        <f>+'[29]ANDAMENTI TRIMESTRALI'!#REF!</f>
        <v>#REF!</v>
      </c>
      <c r="I70" s="137" t="e">
        <f>+'[29]ANDAMENTI TRIMESTRALI'!#REF!</f>
        <v>#REF!</v>
      </c>
      <c r="J70" s="141" t="e">
        <f>+'[29]ANDAMENTI TRIMESTRALI'!#REF!</f>
        <v>#REF!</v>
      </c>
      <c r="K70" s="141"/>
      <c r="L70" s="182" t="e">
        <f>+'[29]ANDAMENTI TRIMESTRALI'!#REF!</f>
        <v>#REF!</v>
      </c>
      <c r="M70" s="183" t="e">
        <f>+'[29]ANDAMENTI TRIMESTRALI'!#REF!</f>
        <v>#REF!</v>
      </c>
    </row>
    <row r="71" spans="1:13" ht="15.95" hidden="1" customHeight="1">
      <c r="B71" s="142" t="str">
        <f>+B51</f>
        <v>yoy (excluding Venezuela)</v>
      </c>
      <c r="C71" s="143" t="e">
        <f>+'[29]ANDAMENTI TRIMESTRALI'!#REF!</f>
        <v>#REF!</v>
      </c>
      <c r="D71" s="184"/>
      <c r="E71" s="145" t="e">
        <f>+'[29]ANDAMENTI TRIMESTRALI'!#REF!</f>
        <v>#REF!</v>
      </c>
      <c r="F71" s="185"/>
      <c r="G71" s="145" t="e">
        <f>+'[29]ANDAMENTI TRIMESTRALI'!#REF!</f>
        <v>#REF!</v>
      </c>
      <c r="H71" s="185" t="e">
        <f>+'[29]ANDAMENTI TRIMESTRALI'!#REF!</f>
        <v>#REF!</v>
      </c>
      <c r="I71" s="143" t="e">
        <f>+'[29]ANDAMENTI TRIMESTRALI'!#REF!</f>
        <v>#REF!</v>
      </c>
      <c r="J71" s="144"/>
      <c r="K71" s="144"/>
      <c r="L71" s="186" t="e">
        <f>+'[29]ANDAMENTI TRIMESTRALI'!#REF!</f>
        <v>#REF!</v>
      </c>
      <c r="M71" s="187"/>
    </row>
    <row r="72" spans="1:13" ht="15.95" hidden="1" customHeight="1">
      <c r="B72" s="142"/>
      <c r="C72" s="188"/>
      <c r="D72" s="138"/>
      <c r="E72" s="189"/>
      <c r="F72" s="140"/>
      <c r="G72" s="189"/>
      <c r="H72" s="140"/>
      <c r="I72" s="188"/>
      <c r="J72" s="141"/>
      <c r="K72" s="141"/>
      <c r="L72" s="190"/>
      <c r="M72" s="183"/>
    </row>
    <row r="73" spans="1:13" hidden="1">
      <c r="B73" s="191" t="e">
        <f>+B53</f>
        <v>#REF!</v>
      </c>
      <c r="C73" s="137" t="e">
        <f>+'[29]ANDAMENTI TRIMESTRALI'!#REF!</f>
        <v>#REF!</v>
      </c>
      <c r="D73" s="138" t="e">
        <f>+'[29]ANDAMENTI TRIMESTRALI'!#REF!</f>
        <v>#REF!</v>
      </c>
      <c r="E73" s="139" t="e">
        <f>+'[29]ANDAMENTI TRIMESTRALI'!#REF!</f>
        <v>#REF!</v>
      </c>
      <c r="F73" s="140" t="e">
        <f>+'[29]ANDAMENTI TRIMESTRALI'!#REF!</f>
        <v>#REF!</v>
      </c>
      <c r="G73" s="139" t="e">
        <f>+'[29]ANDAMENTI TRIMESTRALI'!#REF!</f>
        <v>#REF!</v>
      </c>
      <c r="H73" s="140" t="e">
        <f>+'[29]ANDAMENTI TRIMESTRALI'!#REF!</f>
        <v>#REF!</v>
      </c>
      <c r="I73" s="137" t="e">
        <f>+'[29]ANDAMENTI TRIMESTRALI'!#REF!</f>
        <v>#REF!</v>
      </c>
      <c r="J73" s="141" t="e">
        <f>+'[29]ANDAMENTI TRIMESTRALI'!#REF!</f>
        <v>#REF!</v>
      </c>
      <c r="K73" s="141"/>
      <c r="L73" s="182" t="e">
        <f>+'[29]ANDAMENTI TRIMESTRALI'!#REF!</f>
        <v>#REF!</v>
      </c>
      <c r="M73" s="183" t="e">
        <f>+'[29]ANDAMENTI TRIMESTRALI'!#REF!</f>
        <v>#REF!</v>
      </c>
    </row>
    <row r="74" spans="1:13" ht="15.95" hidden="1" customHeight="1">
      <c r="B74" s="153" t="str">
        <f>+B54</f>
        <v>% of net sales</v>
      </c>
      <c r="C74" s="143" t="e">
        <f>+'[29]ANDAMENTI TRIMESTRALI'!#REF!</f>
        <v>#REF!</v>
      </c>
      <c r="D74" s="150" t="e">
        <f>+'[29]ANDAMENTI TRIMESTRALI'!#REF!</f>
        <v>#REF!</v>
      </c>
      <c r="E74" s="145" t="e">
        <f>+'[29]ANDAMENTI TRIMESTRALI'!#REF!</f>
        <v>#REF!</v>
      </c>
      <c r="F74" s="151" t="e">
        <f>+'[29]ANDAMENTI TRIMESTRALI'!#REF!</f>
        <v>#REF!</v>
      </c>
      <c r="G74" s="145" t="e">
        <f>+'[29]ANDAMENTI TRIMESTRALI'!#REF!</f>
        <v>#REF!</v>
      </c>
      <c r="H74" s="151" t="e">
        <f>+'[29]ANDAMENTI TRIMESTRALI'!#REF!</f>
        <v>#REF!</v>
      </c>
      <c r="I74" s="143" t="e">
        <f>+'[29]ANDAMENTI TRIMESTRALI'!#REF!</f>
        <v>#REF!</v>
      </c>
      <c r="J74" s="152" t="e">
        <f>+'[29]ANDAMENTI TRIMESTRALI'!#REF!</f>
        <v>#REF!</v>
      </c>
      <c r="K74" s="152"/>
      <c r="L74" s="186" t="e">
        <f>+'[29]ANDAMENTI TRIMESTRALI'!#REF!</f>
        <v>#REF!</v>
      </c>
      <c r="M74" s="192" t="e">
        <f>+'[29]ANDAMENTI TRIMESTRALI'!#REF!</f>
        <v>#REF!</v>
      </c>
    </row>
    <row r="75" spans="1:13" ht="15.95" hidden="1" customHeight="1">
      <c r="B75" s="153"/>
      <c r="C75" s="136"/>
      <c r="D75" s="133"/>
      <c r="E75" s="134"/>
      <c r="F75" s="135"/>
      <c r="G75" s="134"/>
      <c r="H75" s="135"/>
      <c r="I75" s="136"/>
      <c r="L75" s="193"/>
      <c r="M75" s="194"/>
    </row>
    <row r="76" spans="1:13" hidden="1">
      <c r="B76" s="191" t="e">
        <f>+B56</f>
        <v>#REF!</v>
      </c>
      <c r="C76" s="137" t="e">
        <f>+'[29]ANDAMENTI TRIMESTRALI'!#REF!</f>
        <v>#REF!</v>
      </c>
      <c r="D76" s="138" t="e">
        <f>+'[29]ANDAMENTI TRIMESTRALI'!#REF!</f>
        <v>#REF!</v>
      </c>
      <c r="E76" s="139" t="e">
        <f>+'[29]ANDAMENTI TRIMESTRALI'!#REF!</f>
        <v>#REF!</v>
      </c>
      <c r="F76" s="140" t="e">
        <f>+'[29]ANDAMENTI TRIMESTRALI'!#REF!</f>
        <v>#REF!</v>
      </c>
      <c r="G76" s="139" t="e">
        <f>+'[29]ANDAMENTI TRIMESTRALI'!#REF!</f>
        <v>#REF!</v>
      </c>
      <c r="H76" s="140" t="e">
        <f>+'[29]ANDAMENTI TRIMESTRALI'!#REF!</f>
        <v>#REF!</v>
      </c>
      <c r="I76" s="137" t="e">
        <f>+'[29]ANDAMENTI TRIMESTRALI'!#REF!</f>
        <v>#REF!</v>
      </c>
      <c r="J76" s="141" t="e">
        <f>+'[29]ANDAMENTI TRIMESTRALI'!#REF!</f>
        <v>#REF!</v>
      </c>
      <c r="K76" s="141"/>
      <c r="L76" s="182" t="e">
        <f>+'[29]ANDAMENTI TRIMESTRALI'!#REF!</f>
        <v>#REF!</v>
      </c>
      <c r="M76" s="183" t="e">
        <f>+'[29]ANDAMENTI TRIMESTRALI'!#REF!</f>
        <v>#REF!</v>
      </c>
    </row>
    <row r="77" spans="1:13" ht="15.95" hidden="1" customHeight="1">
      <c r="B77" s="153" t="str">
        <f>+B57</f>
        <v>% of net sales</v>
      </c>
      <c r="C77" s="143" t="e">
        <f>+'[29]ANDAMENTI TRIMESTRALI'!#REF!</f>
        <v>#REF!</v>
      </c>
      <c r="D77" s="150" t="e">
        <f>+'[29]ANDAMENTI TRIMESTRALI'!#REF!</f>
        <v>#REF!</v>
      </c>
      <c r="E77" s="145" t="e">
        <f>+'[29]ANDAMENTI TRIMESTRALI'!#REF!</f>
        <v>#REF!</v>
      </c>
      <c r="F77" s="151" t="e">
        <f>+'[29]ANDAMENTI TRIMESTRALI'!#REF!</f>
        <v>#REF!</v>
      </c>
      <c r="G77" s="145" t="e">
        <f>+'[29]ANDAMENTI TRIMESTRALI'!#REF!</f>
        <v>#REF!</v>
      </c>
      <c r="H77" s="151" t="e">
        <f>+'[29]ANDAMENTI TRIMESTRALI'!#REF!</f>
        <v>#REF!</v>
      </c>
      <c r="I77" s="143" t="e">
        <f>+'[29]ANDAMENTI TRIMESTRALI'!#REF!</f>
        <v>#REF!</v>
      </c>
      <c r="J77" s="152" t="e">
        <f>+'[29]ANDAMENTI TRIMESTRALI'!#REF!</f>
        <v>#REF!</v>
      </c>
      <c r="K77" s="152"/>
      <c r="L77" s="186" t="e">
        <f>+'[29]ANDAMENTI TRIMESTRALI'!#REF!</f>
        <v>#REF!</v>
      </c>
      <c r="M77" s="192" t="e">
        <f>+'[29]ANDAMENTI TRIMESTRALI'!#REF!</f>
        <v>#REF!</v>
      </c>
    </row>
    <row r="78" spans="1:13" ht="15.95" hidden="1" customHeight="1">
      <c r="B78" s="153"/>
      <c r="C78" s="136"/>
      <c r="D78" s="133"/>
      <c r="E78" s="134"/>
      <c r="F78" s="135"/>
      <c r="G78" s="134"/>
      <c r="H78" s="135"/>
      <c r="I78" s="136"/>
      <c r="L78" s="193"/>
      <c r="M78" s="194"/>
    </row>
    <row r="79" spans="1:13" ht="34.5" hidden="1" customHeight="1">
      <c r="B79" s="191" t="s">
        <v>72</v>
      </c>
      <c r="C79" s="137" t="e">
        <f>+'[29]ANDAMENTI TRIMESTRALI'!#REF!</f>
        <v>#REF!</v>
      </c>
      <c r="D79" s="154" t="e">
        <f>+'[29]ANDAMENTI TRIMESTRALI'!#REF!</f>
        <v>#REF!</v>
      </c>
      <c r="E79" s="139" t="e">
        <f>+'[29]ANDAMENTI TRIMESTRALI'!#REF!</f>
        <v>#REF!</v>
      </c>
      <c r="F79" s="155" t="e">
        <f>+'[29]ANDAMENTI TRIMESTRALI'!#REF!</f>
        <v>#REF!</v>
      </c>
      <c r="G79" s="139" t="e">
        <f>+'[29]ANDAMENTI TRIMESTRALI'!#REF!</f>
        <v>#REF!</v>
      </c>
      <c r="H79" s="155" t="e">
        <f>+'[29]ANDAMENTI TRIMESTRALI'!#REF!</f>
        <v>#REF!</v>
      </c>
      <c r="I79" s="137" t="e">
        <f>+'[29]ANDAMENTI TRIMESTRALI'!#REF!</f>
        <v>#REF!</v>
      </c>
      <c r="J79" s="154" t="e">
        <f>+'[29]ANDAMENTI TRIMESTRALI'!#REF!</f>
        <v>#REF!</v>
      </c>
      <c r="K79" s="156"/>
      <c r="L79" s="182" t="e">
        <f>+'[29]ANDAMENTI TRIMESTRALI'!#REF!</f>
        <v>#REF!</v>
      </c>
      <c r="M79" s="183" t="e">
        <f>+'[29]ANDAMENTI TRIMESTRALI'!#REF!</f>
        <v>#REF!</v>
      </c>
    </row>
    <row r="80" spans="1:13" ht="15.95" hidden="1" customHeight="1">
      <c r="B80" s="153"/>
      <c r="C80" s="136"/>
      <c r="D80" s="133"/>
      <c r="E80" s="134"/>
      <c r="F80" s="135"/>
      <c r="G80" s="134"/>
      <c r="H80" s="135"/>
      <c r="I80" s="136"/>
      <c r="L80" s="193"/>
      <c r="M80" s="194"/>
    </row>
    <row r="81" spans="2:13" ht="15.95" hidden="1" customHeight="1">
      <c r="B81" s="1" t="e">
        <f>+B61</f>
        <v>#REF!</v>
      </c>
      <c r="C81" s="137" t="e">
        <f>+'[29]ANDAMENTI TRIMESTRALI'!#REF!</f>
        <v>#REF!</v>
      </c>
      <c r="D81" s="154" t="e">
        <f>+'[29]ANDAMENTI TRIMESTRALI'!#REF!</f>
        <v>#REF!</v>
      </c>
      <c r="E81" s="139" t="e">
        <f>+'[29]ANDAMENTI TRIMESTRALI'!#REF!</f>
        <v>#REF!</v>
      </c>
      <c r="F81" s="155" t="e">
        <f>+'[29]ANDAMENTI TRIMESTRALI'!#REF!</f>
        <v>#REF!</v>
      </c>
      <c r="G81" s="139" t="e">
        <f>+'[29]ANDAMENTI TRIMESTRALI'!#REF!</f>
        <v>#REF!</v>
      </c>
      <c r="H81" s="155" t="e">
        <f>+'[29]ANDAMENTI TRIMESTRALI'!#REF!</f>
        <v>#REF!</v>
      </c>
      <c r="I81" s="137" t="e">
        <f>+'[29]ANDAMENTI TRIMESTRALI'!#REF!</f>
        <v>#REF!</v>
      </c>
      <c r="J81" s="156" t="e">
        <f>+'[29]ANDAMENTI TRIMESTRALI'!#REF!</f>
        <v>#REF!</v>
      </c>
      <c r="K81" s="156"/>
      <c r="L81" s="182" t="e">
        <f>+'[29]ANDAMENTI TRIMESTRALI'!#REF!</f>
        <v>#REF!</v>
      </c>
      <c r="M81" s="195" t="e">
        <f>+'[29]ANDAMENTI TRIMESTRALI'!#REF!</f>
        <v>#REF!</v>
      </c>
    </row>
    <row r="82" spans="2:13" ht="15.95" hidden="1" customHeight="1">
      <c r="B82" s="153"/>
      <c r="C82" s="188"/>
      <c r="D82" s="138"/>
      <c r="E82" s="189"/>
      <c r="F82" s="140"/>
      <c r="G82" s="189"/>
      <c r="H82" s="140"/>
      <c r="I82" s="188"/>
      <c r="J82" s="141"/>
      <c r="K82" s="141"/>
      <c r="L82" s="190"/>
      <c r="M82" s="183"/>
    </row>
    <row r="83" spans="2:13" ht="15.95" hidden="1" customHeight="1">
      <c r="B83" s="8" t="str">
        <f>+B63</f>
        <v>EBIT</v>
      </c>
      <c r="C83" s="137" t="e">
        <f>+'[29]ANDAMENTI TRIMESTRALI'!#REF!</f>
        <v>#REF!</v>
      </c>
      <c r="D83" s="138" t="e">
        <f>+'[29]ANDAMENTI TRIMESTRALI'!#REF!</f>
        <v>#REF!</v>
      </c>
      <c r="E83" s="139" t="e">
        <f>+'[29]ANDAMENTI TRIMESTRALI'!#REF!</f>
        <v>#REF!</v>
      </c>
      <c r="F83" s="140" t="e">
        <f>+'[29]ANDAMENTI TRIMESTRALI'!#REF!</f>
        <v>#REF!</v>
      </c>
      <c r="G83" s="139" t="e">
        <f>+'[29]ANDAMENTI TRIMESTRALI'!#REF!</f>
        <v>#REF!</v>
      </c>
      <c r="H83" s="140" t="e">
        <f>+'[29]ANDAMENTI TRIMESTRALI'!#REF!</f>
        <v>#REF!</v>
      </c>
      <c r="I83" s="137" t="e">
        <f>+'[29]ANDAMENTI TRIMESTRALI'!#REF!</f>
        <v>#REF!</v>
      </c>
      <c r="J83" s="141" t="e">
        <f>+'[29]ANDAMENTI TRIMESTRALI'!#REF!</f>
        <v>#REF!</v>
      </c>
      <c r="K83" s="141"/>
      <c r="L83" s="182" t="e">
        <f>+'[29]ANDAMENTI TRIMESTRALI'!#REF!</f>
        <v>#REF!</v>
      </c>
      <c r="M83" s="183" t="e">
        <f>+'[29]ANDAMENTI TRIMESTRALI'!#REF!</f>
        <v>#REF!</v>
      </c>
    </row>
    <row r="84" spans="2:13" ht="15.95" hidden="1" customHeight="1" thickBot="1">
      <c r="B84" s="196" t="str">
        <f>+B64</f>
        <v>% of net sales</v>
      </c>
      <c r="C84" s="159" t="e">
        <f>+'[29]ANDAMENTI TRIMESTRALI'!#REF!</f>
        <v>#REF!</v>
      </c>
      <c r="D84" s="160" t="e">
        <f>+'[29]ANDAMENTI TRIMESTRALI'!#REF!</f>
        <v>#REF!</v>
      </c>
      <c r="E84" s="161" t="e">
        <f>+'[29]ANDAMENTI TRIMESTRALI'!#REF!</f>
        <v>#REF!</v>
      </c>
      <c r="F84" s="162" t="e">
        <f>+'[29]ANDAMENTI TRIMESTRALI'!#REF!</f>
        <v>#REF!</v>
      </c>
      <c r="G84" s="161" t="e">
        <f>+'[29]ANDAMENTI TRIMESTRALI'!#REF!</f>
        <v>#REF!</v>
      </c>
      <c r="H84" s="162" t="e">
        <f>+'[29]ANDAMENTI TRIMESTRALI'!#REF!</f>
        <v>#REF!</v>
      </c>
      <c r="I84" s="159" t="e">
        <f>+'[29]ANDAMENTI TRIMESTRALI'!#REF!</f>
        <v>#REF!</v>
      </c>
      <c r="J84" s="163" t="e">
        <f>+'[29]ANDAMENTI TRIMESTRALI'!#REF!</f>
        <v>#REF!</v>
      </c>
      <c r="K84" s="152"/>
      <c r="L84" s="197" t="e">
        <f>+'[29]ANDAMENTI TRIMESTRALI'!#REF!</f>
        <v>#REF!</v>
      </c>
      <c r="M84" s="198" t="e">
        <f>+'[29]ANDAMENTI TRIMESTRALI'!#REF!</f>
        <v>#REF!</v>
      </c>
    </row>
    <row r="85" spans="2:13" hidden="1"/>
    <row r="86" spans="2:13" hidden="1"/>
    <row r="87" spans="2:13" hidden="1"/>
    <row r="88" spans="2:13" hidden="1"/>
    <row r="89" spans="2:13" hidden="1"/>
    <row r="90" spans="2:13" hidden="1"/>
    <row r="91" spans="2:13" hidden="1"/>
    <row r="92" spans="2:13" hidden="1"/>
    <row r="93" spans="2:13" hidden="1"/>
    <row r="94" spans="2:13" hidden="1"/>
    <row r="98" spans="2:2">
      <c r="B98" s="73"/>
    </row>
  </sheetData>
  <mergeCells count="20">
    <mergeCell ref="L47:M47"/>
    <mergeCell ref="C67:D67"/>
    <mergeCell ref="E67:F67"/>
    <mergeCell ref="G67:H67"/>
    <mergeCell ref="I67:J67"/>
    <mergeCell ref="L67:M67"/>
    <mergeCell ref="C47:D47"/>
    <mergeCell ref="E47:F47"/>
    <mergeCell ref="G47:H47"/>
    <mergeCell ref="I47:J47"/>
    <mergeCell ref="L3:M3"/>
    <mergeCell ref="C29:D29"/>
    <mergeCell ref="E29:F29"/>
    <mergeCell ref="G29:H29"/>
    <mergeCell ref="I29:J29"/>
    <mergeCell ref="L29:M29"/>
    <mergeCell ref="C3:D3"/>
    <mergeCell ref="E3:F3"/>
    <mergeCell ref="G3:H3"/>
    <mergeCell ref="I3:J3"/>
  </mergeCells>
  <pageMargins left="0.75" right="0.75" top="1" bottom="1" header="0.5" footer="0.5"/>
  <pageSetup paperSize="9" scale="6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pageSetUpPr fitToPage="1"/>
  </sheetPr>
  <dimension ref="A1:R13"/>
  <sheetViews>
    <sheetView showGridLines="0" zoomScaleNormal="100" workbookViewId="0">
      <selection activeCell="L13" sqref="L13"/>
    </sheetView>
  </sheetViews>
  <sheetFormatPr defaultColWidth="9.140625" defaultRowHeight="25.5" customHeight="1"/>
  <cols>
    <col min="1" max="1" width="2.140625" customWidth="1"/>
    <col min="2" max="2" width="57.42578125" bestFit="1" customWidth="1"/>
    <col min="3" max="5" width="16.7109375" customWidth="1"/>
    <col min="6" max="6" width="14.5703125" style="75" customWidth="1"/>
    <col min="7" max="7" width="15.7109375" customWidth="1"/>
    <col min="8" max="27" width="9.140625" customWidth="1"/>
  </cols>
  <sheetData>
    <row r="1" spans="1:18" ht="14.25" customHeight="1">
      <c r="B1" s="24"/>
      <c r="C1" s="24"/>
      <c r="D1" s="24"/>
      <c r="E1" s="24"/>
    </row>
    <row r="2" spans="1:18" ht="14.25" customHeight="1" thickBot="1">
      <c r="B2" s="555"/>
      <c r="C2" s="556"/>
      <c r="D2" s="556"/>
      <c r="E2" s="556"/>
      <c r="F2" s="557"/>
      <c r="G2" s="558"/>
    </row>
    <row r="3" spans="1:18" s="76" customFormat="1" ht="14.25" customHeight="1">
      <c r="B3" s="559"/>
      <c r="C3" s="560">
        <v>2021</v>
      </c>
      <c r="D3" s="560"/>
      <c r="E3" s="560"/>
      <c r="F3" s="560"/>
      <c r="G3" s="560"/>
    </row>
    <row r="4" spans="1:18" ht="30.75" customHeight="1">
      <c r="B4" s="561"/>
      <c r="C4" s="562" t="s">
        <v>0</v>
      </c>
      <c r="D4" s="562" t="s">
        <v>1</v>
      </c>
      <c r="E4" s="562" t="s">
        <v>2</v>
      </c>
      <c r="F4" s="563" t="s">
        <v>3</v>
      </c>
      <c r="G4" s="564" t="s">
        <v>55</v>
      </c>
      <c r="I4" s="76"/>
    </row>
    <row r="5" spans="1:18" ht="20.100000000000001" customHeight="1">
      <c r="A5" s="77"/>
      <c r="B5" s="78" t="s">
        <v>74</v>
      </c>
      <c r="C5" s="79">
        <f>+'[29]varianti vendite tyre'!D5</f>
        <v>0.222</v>
      </c>
      <c r="D5" s="79">
        <f>+'[29]varianti vendite tyre'!E5</f>
        <v>0.69899999999999995</v>
      </c>
      <c r="E5" s="202">
        <f>+'[29]varianti vendite tyre'!G5</f>
        <v>-4.0000000000000001E-3</v>
      </c>
      <c r="F5" s="202">
        <f>+'[29]varianti vendite tyre'!I5</f>
        <v>-7.2999999999999995E-2</v>
      </c>
      <c r="G5" s="551">
        <f>+'[29]varianti vendite tyre'!J5</f>
        <v>0.157</v>
      </c>
      <c r="H5" s="76"/>
      <c r="I5" s="76"/>
      <c r="J5" s="76"/>
      <c r="K5" s="76"/>
      <c r="L5" s="76"/>
      <c r="M5" s="76"/>
      <c r="N5" s="76"/>
      <c r="O5" s="76"/>
      <c r="P5" s="76"/>
      <c r="Q5" s="76"/>
      <c r="R5" s="76"/>
    </row>
    <row r="6" spans="1:18" ht="12" customHeight="1">
      <c r="A6" s="77"/>
      <c r="B6" s="81" t="s">
        <v>75</v>
      </c>
      <c r="C6" s="82"/>
      <c r="D6" s="79"/>
      <c r="E6" s="79"/>
      <c r="F6" s="80"/>
      <c r="G6" s="551"/>
      <c r="H6" s="76"/>
      <c r="I6" s="76"/>
      <c r="J6" s="76"/>
      <c r="K6" s="76"/>
      <c r="L6" s="76"/>
      <c r="M6" s="76"/>
      <c r="N6" s="76"/>
      <c r="O6" s="76"/>
      <c r="P6" s="76"/>
      <c r="Q6" s="76"/>
      <c r="R6" s="76"/>
    </row>
    <row r="7" spans="1:18" ht="12" customHeight="1">
      <c r="A7" s="77"/>
      <c r="B7" s="81" t="str">
        <f>+'[29]varianti vendite tyre'!C7</f>
        <v>- High Value</v>
      </c>
      <c r="C7" s="82">
        <f>+'[29]varianti vendite tyre'!D7</f>
        <v>0.29299999999999998</v>
      </c>
      <c r="D7" s="82">
        <f>+'[29]varianti vendite tyre'!E7</f>
        <v>0.68799999999999994</v>
      </c>
      <c r="E7" s="82">
        <f>+'[29]varianti vendite tyre'!G7</f>
        <v>1.7999999999999999E-2</v>
      </c>
      <c r="F7" s="83">
        <f>+'[29]varianti vendite tyre'!I7</f>
        <v>0</v>
      </c>
      <c r="G7" s="552">
        <f>+'[29]varianti vendite tyre'!J7</f>
        <v>0.20200000000000001</v>
      </c>
      <c r="H7" s="76"/>
      <c r="I7" s="76"/>
      <c r="J7" s="76"/>
      <c r="K7" s="76"/>
      <c r="L7" s="76"/>
      <c r="M7" s="76"/>
      <c r="N7" s="76"/>
      <c r="O7" s="76"/>
      <c r="P7" s="76"/>
      <c r="Q7" s="76"/>
      <c r="R7" s="76"/>
    </row>
    <row r="8" spans="1:18" ht="12" customHeight="1">
      <c r="A8" s="77"/>
      <c r="B8" s="81" t="str">
        <f>+'[29]varianti vendite tyre'!C8</f>
        <v>- Standard</v>
      </c>
      <c r="C8" s="82">
        <f>+'[29]varianti vendite tyre'!D8</f>
        <v>0.154</v>
      </c>
      <c r="D8" s="82">
        <f>+'[29]varianti vendite tyre'!E8</f>
        <v>0.72899999999999998</v>
      </c>
      <c r="E8" s="203">
        <f>+'[29]varianti vendite tyre'!G8</f>
        <v>-2.5999999999999999E-2</v>
      </c>
      <c r="F8" s="203">
        <f>+'[29]varianti vendite tyre'!I8</f>
        <v>-0.13400000000000001</v>
      </c>
      <c r="G8" s="552">
        <f>+'[29]varianti vendite tyre'!J8</f>
        <v>0.112</v>
      </c>
      <c r="H8" s="76"/>
      <c r="I8" s="76"/>
      <c r="J8" s="76"/>
      <c r="K8" s="76"/>
      <c r="L8" s="76"/>
      <c r="M8" s="76"/>
      <c r="N8" s="76"/>
      <c r="O8" s="76"/>
      <c r="P8" s="76"/>
      <c r="Q8" s="76"/>
      <c r="R8" s="76"/>
    </row>
    <row r="9" spans="1:18" ht="20.100000000000001" customHeight="1">
      <c r="A9" s="77"/>
      <c r="B9" s="20" t="s">
        <v>76</v>
      </c>
      <c r="C9" s="79">
        <f>+'[29]varianti vendite tyre'!D9</f>
        <v>2.3E-2</v>
      </c>
      <c r="D9" s="79">
        <f>+'[29]varianti vendite tyre'!E9</f>
        <v>0.04</v>
      </c>
      <c r="E9" s="79">
        <f>+'[29]varianti vendite tyre'!G9</f>
        <v>0.109</v>
      </c>
      <c r="F9" s="80">
        <f>+'[29]varianti vendite tyre'!I9</f>
        <v>0.16300000000000001</v>
      </c>
      <c r="G9" s="551">
        <f>+'[29]varianti vendite tyre'!J9</f>
        <v>9.0999999999999998E-2</v>
      </c>
      <c r="H9" s="76"/>
      <c r="I9" s="76"/>
      <c r="J9" s="76"/>
      <c r="K9" s="76"/>
      <c r="L9" s="76"/>
      <c r="M9" s="76"/>
      <c r="N9" s="76"/>
      <c r="O9" s="76"/>
      <c r="P9" s="76"/>
      <c r="Q9" s="76"/>
      <c r="R9" s="76"/>
    </row>
    <row r="10" spans="1:18" s="88" customFormat="1" ht="20.100000000000001" customHeight="1">
      <c r="A10" s="77"/>
      <c r="B10" s="84" t="s">
        <v>77</v>
      </c>
      <c r="C10" s="85">
        <f>+'[29]varianti vendite tyre'!D10</f>
        <v>0.245</v>
      </c>
      <c r="D10" s="85">
        <f>+'[29]varianti vendite tyre'!E10</f>
        <v>0.73899999999999999</v>
      </c>
      <c r="E10" s="85">
        <f>+'[29]varianti vendite tyre'!G10</f>
        <v>0.105</v>
      </c>
      <c r="F10" s="86">
        <f>+'[29]varianti vendite tyre'!I10</f>
        <v>9.0000000000000011E-2</v>
      </c>
      <c r="G10" s="553">
        <f>+'[29]varianti vendite tyre'!J10</f>
        <v>0.248</v>
      </c>
      <c r="H10" s="87"/>
      <c r="I10" s="87"/>
      <c r="J10" s="87"/>
      <c r="K10" s="87"/>
      <c r="L10" s="87"/>
      <c r="M10" s="87"/>
      <c r="N10" s="87"/>
      <c r="O10" s="87"/>
      <c r="P10" s="87"/>
      <c r="Q10" s="87"/>
      <c r="R10" s="87"/>
    </row>
    <row r="11" spans="1:18" ht="20.100000000000001" customHeight="1">
      <c r="A11" s="77"/>
      <c r="B11" s="20" t="s">
        <v>78</v>
      </c>
      <c r="C11" s="202">
        <f>+'[29]varianti vendite tyre'!D11</f>
        <v>-6.0999999999999999E-2</v>
      </c>
      <c r="D11" s="202">
        <f>+'[29]varianti vendite tyre'!E11</f>
        <v>-1.2999999999999999E-2</v>
      </c>
      <c r="E11" s="79">
        <f>+'[29]varianti vendite tyre'!G11</f>
        <v>2E-3</v>
      </c>
      <c r="F11" s="80">
        <f>+'[29]varianti vendite tyre'!I11</f>
        <v>2.9000000000000001E-2</v>
      </c>
      <c r="G11" s="554">
        <f>+'[29]varianti vendite tyre'!J11</f>
        <v>-8.9999999999999993E-3</v>
      </c>
      <c r="H11" s="76"/>
      <c r="I11" s="76"/>
      <c r="J11" s="76"/>
      <c r="K11" s="76"/>
      <c r="L11" s="76"/>
      <c r="M11" s="76"/>
      <c r="N11" s="76"/>
      <c r="O11" s="76"/>
      <c r="P11" s="76"/>
      <c r="Q11" s="76"/>
      <c r="R11" s="76"/>
    </row>
    <row r="12" spans="1:18" s="88" customFormat="1" ht="20.100000000000001" customHeight="1" thickBot="1">
      <c r="A12" s="77"/>
      <c r="B12" s="565" t="s">
        <v>79</v>
      </c>
      <c r="C12" s="566">
        <f>+'[29]varianti vendite tyre'!D13</f>
        <v>0.184</v>
      </c>
      <c r="D12" s="566">
        <f>+'[29]varianti vendite tyre'!E13</f>
        <v>0.72599999999999998</v>
      </c>
      <c r="E12" s="566">
        <f>+'[29]varianti vendite tyre'!G13</f>
        <v>0.107</v>
      </c>
      <c r="F12" s="567">
        <f>+'[29]varianti vendite tyre'!I13</f>
        <v>0.11900000000000001</v>
      </c>
      <c r="G12" s="568">
        <f>+'[29]varianti vendite tyre'!J13</f>
        <v>0.23899999999999999</v>
      </c>
      <c r="H12" s="87"/>
      <c r="I12" s="87"/>
      <c r="J12" s="87"/>
      <c r="K12" s="87"/>
      <c r="L12" s="87"/>
      <c r="M12" s="87"/>
      <c r="N12" s="87"/>
      <c r="O12" s="87"/>
      <c r="P12" s="87"/>
      <c r="Q12" s="87"/>
      <c r="R12" s="87"/>
    </row>
    <row r="13" spans="1:18" ht="25.5" customHeight="1">
      <c r="B13" s="59"/>
      <c r="C13" s="59"/>
      <c r="D13" s="59"/>
      <c r="E13" s="59"/>
    </row>
  </sheetData>
  <mergeCells count="1">
    <mergeCell ref="C3:G3"/>
  </mergeCells>
  <printOptions horizontalCentered="1"/>
  <pageMargins left="0" right="0"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H12"/>
  <sheetViews>
    <sheetView showGridLines="0" zoomScale="115" zoomScaleNormal="115" workbookViewId="0">
      <selection activeCell="F28" sqref="F27:F28"/>
    </sheetView>
  </sheetViews>
  <sheetFormatPr defaultColWidth="9.140625" defaultRowHeight="12.75"/>
  <cols>
    <col min="1" max="1" width="35.7109375" style="75" customWidth="1"/>
    <col min="2" max="2" width="11.42578125" style="75" customWidth="1"/>
    <col min="3" max="3" width="1.42578125" style="75" customWidth="1"/>
    <col min="4" max="4" width="11.28515625" style="75" customWidth="1"/>
    <col min="5" max="5" width="10" style="75" customWidth="1"/>
    <col min="6" max="6" width="8.42578125" style="75" customWidth="1"/>
    <col min="7" max="7" width="2" style="75" customWidth="1"/>
    <col min="8" max="8" width="11.28515625" style="75" bestFit="1" customWidth="1"/>
    <col min="9" max="16384" width="9.140625" style="75"/>
  </cols>
  <sheetData>
    <row r="1" spans="1:8" ht="16.5" thickBot="1">
      <c r="A1" s="569"/>
      <c r="B1" s="525"/>
      <c r="C1" s="525"/>
      <c r="D1" s="525"/>
      <c r="E1" s="570"/>
      <c r="F1" s="570"/>
      <c r="G1" s="570"/>
      <c r="H1" s="570"/>
    </row>
    <row r="2" spans="1:8" ht="14.25" customHeight="1">
      <c r="A2" s="571"/>
      <c r="B2" s="572">
        <v>2021</v>
      </c>
      <c r="C2" s="573"/>
      <c r="D2" s="573"/>
      <c r="E2" s="573"/>
      <c r="F2" s="573"/>
      <c r="G2" s="574"/>
      <c r="H2" s="575">
        <v>2020</v>
      </c>
    </row>
    <row r="3" spans="1:8" ht="14.25" hidden="1" customHeight="1">
      <c r="A3" s="576"/>
      <c r="B3" s="577"/>
      <c r="C3" s="578"/>
      <c r="D3" s="578"/>
      <c r="E3" s="579"/>
      <c r="F3" s="579"/>
      <c r="G3" s="579"/>
      <c r="H3" s="580"/>
    </row>
    <row r="4" spans="1:8" ht="32.25" customHeight="1">
      <c r="A4" s="581" t="s">
        <v>5</v>
      </c>
      <c r="B4" s="582"/>
      <c r="C4" s="582"/>
      <c r="D4" s="582" t="s">
        <v>80</v>
      </c>
      <c r="E4" s="583" t="s">
        <v>81</v>
      </c>
      <c r="F4" s="584" t="s">
        <v>82</v>
      </c>
      <c r="G4" s="582"/>
      <c r="H4" s="582" t="s">
        <v>80</v>
      </c>
    </row>
    <row r="5" spans="1:8" ht="18" customHeight="1">
      <c r="A5" s="74" t="s">
        <v>83</v>
      </c>
      <c r="B5" s="591">
        <f>+'[29]aree '!C5</f>
        <v>2058.5434915404398</v>
      </c>
      <c r="C5" s="90"/>
      <c r="D5" s="91">
        <f>+'[29]aree '!D5</f>
        <v>0.38611295295978565</v>
      </c>
      <c r="E5" s="593">
        <f>+'[29]aree '!E5</f>
        <v>0.1722217429765176</v>
      </c>
      <c r="F5" s="92">
        <f>+'[29]aree '!F5</f>
        <v>0.17620938348028539</v>
      </c>
      <c r="G5" s="207"/>
      <c r="H5" s="91">
        <f>+'[29]aree '!H5</f>
        <v>0.408194738486372</v>
      </c>
    </row>
    <row r="6" spans="1:8" ht="18" customHeight="1">
      <c r="A6" s="74" t="s">
        <v>84</v>
      </c>
      <c r="B6" s="591">
        <f>+'[29]aree '!C6</f>
        <v>1145.6558837229099</v>
      </c>
      <c r="C6" s="90"/>
      <c r="D6" s="91">
        <f>+'[29]aree '!D6</f>
        <v>0.21488619412601595</v>
      </c>
      <c r="E6" s="593">
        <f>+'[29]aree '!E6</f>
        <v>0.31607230260301633</v>
      </c>
      <c r="F6" s="92">
        <f>+'[29]aree '!F6</f>
        <v>0.34182537986224976</v>
      </c>
      <c r="G6" s="207"/>
      <c r="H6" s="91">
        <f>+'[29]aree '!H6</f>
        <v>0.20234457669230896</v>
      </c>
    </row>
    <row r="7" spans="1:8" ht="18" customHeight="1">
      <c r="A7" s="74" t="s">
        <v>85</v>
      </c>
      <c r="B7" s="591">
        <f>+'[29]aree '!C7</f>
        <v>1018.81692062454</v>
      </c>
      <c r="C7" s="90"/>
      <c r="D7" s="91">
        <f>+'[29]aree '!D7</f>
        <v>0.1910955058099674</v>
      </c>
      <c r="E7" s="593">
        <f>+'[29]aree '!E7</f>
        <v>0.17647933064124288</v>
      </c>
      <c r="F7" s="92">
        <f>+'[29]aree '!F7</f>
        <v>0.1601471387972386</v>
      </c>
      <c r="G7" s="207"/>
      <c r="H7" s="91">
        <f>+'[29]aree '!H7</f>
        <v>0.20129314060173631</v>
      </c>
    </row>
    <row r="8" spans="1:8" ht="18" customHeight="1">
      <c r="A8" s="74" t="s">
        <v>86</v>
      </c>
      <c r="B8" s="591">
        <f>+'[29]aree '!C8</f>
        <v>667.56673220064897</v>
      </c>
      <c r="C8" s="90"/>
      <c r="D8" s="91">
        <f>+'[29]aree '!D8</f>
        <v>0.12521288149944507</v>
      </c>
      <c r="E8" s="593">
        <f>+'[29]aree '!E8</f>
        <v>0.45560765799624536</v>
      </c>
      <c r="F8" s="92">
        <f>+'[29]aree '!F8</f>
        <v>0.49256910108802909</v>
      </c>
      <c r="G8" s="207"/>
      <c r="H8" s="91">
        <f>+'[29]aree '!H8</f>
        <v>0.10660252269810015</v>
      </c>
    </row>
    <row r="9" spans="1:8" ht="18" customHeight="1">
      <c r="A9" s="74" t="s">
        <v>87</v>
      </c>
      <c r="B9" s="591">
        <f>+'[29]aree '!C9</f>
        <v>440.87108594850201</v>
      </c>
      <c r="C9" s="90"/>
      <c r="D9" s="91">
        <f>+'[29]aree '!D9</f>
        <v>8.2692465604785839E-2</v>
      </c>
      <c r="E9" s="593">
        <f>+'[29]aree '!E9</f>
        <v>0.25639092304323707</v>
      </c>
      <c r="F9" s="92">
        <f>+'[29]aree '!F9</f>
        <v>0.2673190653062833</v>
      </c>
      <c r="G9" s="207"/>
      <c r="H9" s="91">
        <f>+'[29]aree '!H9</f>
        <v>8.1565021521482498E-2</v>
      </c>
    </row>
    <row r="10" spans="1:8" ht="13.5" hidden="1" customHeight="1">
      <c r="A10" s="74"/>
      <c r="B10" s="591">
        <f>+'[29]aree '!C10</f>
        <v>0</v>
      </c>
      <c r="C10" s="90"/>
      <c r="D10" s="91">
        <f>+'[29]aree '!D10</f>
        <v>0</v>
      </c>
      <c r="E10" s="593" t="e">
        <f>+'[29]aree '!E10</f>
        <v>#DIV/0!</v>
      </c>
      <c r="F10" s="92">
        <f>+'[29]aree '!F10</f>
        <v>0</v>
      </c>
      <c r="G10" s="207"/>
      <c r="H10" s="91">
        <f>+'[29]aree '!H10</f>
        <v>0</v>
      </c>
    </row>
    <row r="11" spans="1:8" ht="18" customHeight="1" thickBot="1">
      <c r="A11" s="585" t="s">
        <v>4</v>
      </c>
      <c r="B11" s="592">
        <f>+'[29]aree '!C11</f>
        <v>5331.4541140370411</v>
      </c>
      <c r="C11" s="586"/>
      <c r="D11" s="587">
        <f>+'[29]aree '!D11</f>
        <v>0.99999999999999989</v>
      </c>
      <c r="E11" s="594">
        <f>+'[29]aree '!E11</f>
        <v>0.23926106118531298</v>
      </c>
      <c r="F11" s="588">
        <f>+'[29]aree '!F11</f>
        <v>0.24826106118531299</v>
      </c>
      <c r="G11" s="589"/>
      <c r="H11" s="587">
        <f>+'[29]aree '!H11</f>
        <v>0.99999999999999989</v>
      </c>
    </row>
    <row r="12" spans="1:8" ht="12.95" customHeight="1">
      <c r="A12" s="590" t="s">
        <v>88</v>
      </c>
      <c r="B12" s="74"/>
      <c r="C12" s="74"/>
      <c r="D12" s="74"/>
      <c r="E12" s="93"/>
      <c r="F12" s="93"/>
      <c r="G12" s="93"/>
      <c r="H12" s="94"/>
    </row>
  </sheetData>
  <mergeCells count="1">
    <mergeCell ref="B2:F2"/>
  </mergeCells>
  <printOptions horizontalCentered="1"/>
  <pageMargins left="0" right="0" top="0.59055118110236227" bottom="0.59055118110236227" header="0.51181102362204722" footer="0.51181102362204722"/>
  <pageSetup paperSize="9" scale="11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sheetPr>
  <dimension ref="A1:M27"/>
  <sheetViews>
    <sheetView showGridLines="0" topLeftCell="B1" workbookViewId="0">
      <selection activeCell="B25" sqref="B25"/>
    </sheetView>
  </sheetViews>
  <sheetFormatPr defaultColWidth="9.140625" defaultRowHeight="12.75"/>
  <cols>
    <col min="1" max="1" width="11.5703125" style="57" hidden="1" customWidth="1"/>
    <col min="2" max="2" width="50.7109375" style="57" customWidth="1"/>
    <col min="3" max="5" width="15.7109375" style="95" customWidth="1"/>
    <col min="6" max="7" width="15.7109375" style="57" customWidth="1"/>
    <col min="8" max="8" width="9.140625" style="57" customWidth="1"/>
    <col min="9" max="12" width="9.140625" style="95" customWidth="1"/>
    <col min="13" max="13" width="9.140625" style="95"/>
    <col min="14" max="16384" width="9.140625" style="57"/>
  </cols>
  <sheetData>
    <row r="1" spans="1:9" ht="13.5" thickBot="1">
      <c r="B1" s="595"/>
      <c r="C1" s="596"/>
      <c r="D1" s="596"/>
      <c r="E1" s="596"/>
      <c r="F1" s="556"/>
      <c r="G1" s="556"/>
    </row>
    <row r="2" spans="1:9" ht="28.5" customHeight="1">
      <c r="A2" s="96"/>
      <c r="B2" s="597" t="s">
        <v>5</v>
      </c>
      <c r="C2" s="598" t="s">
        <v>51</v>
      </c>
      <c r="D2" s="598" t="s">
        <v>52</v>
      </c>
      <c r="E2" s="598" t="s">
        <v>53</v>
      </c>
      <c r="F2" s="599" t="s">
        <v>54</v>
      </c>
      <c r="G2" s="600" t="s">
        <v>55</v>
      </c>
    </row>
    <row r="3" spans="1:9" ht="9.75" customHeight="1">
      <c r="B3" s="97"/>
      <c r="C3" s="89"/>
      <c r="D3" s="89"/>
      <c r="E3" s="89"/>
      <c r="F3" s="98"/>
      <c r="G3" s="604"/>
    </row>
    <row r="4" spans="1:9" ht="15">
      <c r="A4" s="99"/>
      <c r="B4" s="100" t="s">
        <v>89</v>
      </c>
      <c r="C4" s="204">
        <f>+'[29]VARIANTI PBIT'!C5</f>
        <v>141.1</v>
      </c>
      <c r="D4" s="112">
        <f>+'[29]VARIANTI PBIT'!D5</f>
        <v>-74.399999999999991</v>
      </c>
      <c r="E4" s="101">
        <f>+'[29]VARIANTI PBIT'!F5</f>
        <v>213.7</v>
      </c>
      <c r="F4" s="102">
        <f>+'[29]VARIANTI PBIT'!H5</f>
        <v>220.78000000000003</v>
      </c>
      <c r="G4" s="605">
        <f>+'[29]VARIANTI PBIT'!I5</f>
        <v>501.18</v>
      </c>
      <c r="I4" s="103"/>
    </row>
    <row r="5" spans="1:9" ht="12.75" customHeight="1">
      <c r="B5" s="205"/>
      <c r="C5" s="206"/>
      <c r="D5" s="104"/>
      <c r="E5" s="104"/>
      <c r="F5" s="105"/>
      <c r="G5" s="606"/>
    </row>
    <row r="6" spans="1:9" ht="12.75" customHeight="1">
      <c r="B6" s="106" t="s">
        <v>90</v>
      </c>
      <c r="C6" s="206"/>
      <c r="D6" s="104"/>
      <c r="E6" s="104"/>
      <c r="F6" s="105"/>
      <c r="G6" s="606"/>
    </row>
    <row r="7" spans="1:9" ht="16.149999999999999" customHeight="1">
      <c r="B7" s="107" t="s">
        <v>91</v>
      </c>
      <c r="C7" s="206">
        <f>+'[29]VARIANTI PBIT'!C8</f>
        <v>95.9</v>
      </c>
      <c r="D7" s="108">
        <f>+'[29]VARIANTI PBIT'!D8</f>
        <v>219.1</v>
      </c>
      <c r="E7" s="108">
        <f>+'[29]VARIANTI PBIT'!F8</f>
        <v>-5.5</v>
      </c>
      <c r="F7" s="63">
        <f>+'[29]VARIANTI PBIT'!H8</f>
        <v>-42.9</v>
      </c>
      <c r="G7" s="546">
        <f>+'[29]VARIANTI PBIT'!I8</f>
        <v>266.60000000000002</v>
      </c>
      <c r="I7" s="103"/>
    </row>
    <row r="8" spans="1:9" ht="16.149999999999999" customHeight="1">
      <c r="B8" s="109" t="s">
        <v>76</v>
      </c>
      <c r="C8" s="206">
        <f>+'[29]VARIANTI PBIT'!C9</f>
        <v>16</v>
      </c>
      <c r="D8" s="108">
        <f>+'[29]VARIANTI PBIT'!D9</f>
        <v>31</v>
      </c>
      <c r="E8" s="108">
        <f>+'[29]VARIANTI PBIT'!F9</f>
        <v>103</v>
      </c>
      <c r="F8" s="63">
        <f>+'[29]VARIANTI PBIT'!H9</f>
        <v>132.69999999999999</v>
      </c>
      <c r="G8" s="546">
        <f>+'[29]VARIANTI PBIT'!I9</f>
        <v>282.7</v>
      </c>
      <c r="I8" s="103"/>
    </row>
    <row r="9" spans="1:9" ht="16.149999999999999" customHeight="1">
      <c r="B9" s="110" t="s">
        <v>92</v>
      </c>
      <c r="C9" s="206">
        <f>+'[29]VARIANTI PBIT'!C10</f>
        <v>-4</v>
      </c>
      <c r="D9" s="108">
        <f>+'[29]VARIANTI PBIT'!D10</f>
        <v>-2</v>
      </c>
      <c r="E9" s="108">
        <f>+'[29]VARIANTI PBIT'!F10</f>
        <v>-2</v>
      </c>
      <c r="F9" s="63">
        <f>+'[29]VARIANTI PBIT'!H10</f>
        <v>-3</v>
      </c>
      <c r="G9" s="546">
        <f>+'[29]VARIANTI PBIT'!I10</f>
        <v>-11</v>
      </c>
      <c r="I9" s="103"/>
    </row>
    <row r="10" spans="1:9" ht="16.149999999999999" customHeight="1">
      <c r="B10" s="110" t="s">
        <v>93</v>
      </c>
      <c r="C10" s="206">
        <f>+'[29]VARIANTI PBIT'!C11</f>
        <v>-25</v>
      </c>
      <c r="D10" s="108">
        <f>+'[29]VARIANTI PBIT'!D11</f>
        <v>-29.4</v>
      </c>
      <c r="E10" s="108">
        <f>+'[29]VARIANTI PBIT'!F11</f>
        <v>-16.3</v>
      </c>
      <c r="F10" s="63">
        <f>+'[29]VARIANTI PBIT'!H11</f>
        <v>-9</v>
      </c>
      <c r="G10" s="546">
        <f>+'[29]VARIANTI PBIT'!I11</f>
        <v>-79.7</v>
      </c>
      <c r="I10" s="103"/>
    </row>
    <row r="11" spans="1:9" ht="16.149999999999999" customHeight="1">
      <c r="B11" s="110" t="s">
        <v>94</v>
      </c>
      <c r="C11" s="206">
        <f>+'[29]VARIANTI PBIT'!C12</f>
        <v>10</v>
      </c>
      <c r="D11" s="108">
        <f>+'[29]VARIANTI PBIT'!D12</f>
        <v>34</v>
      </c>
      <c r="E11" s="108">
        <f>+'[29]VARIANTI PBIT'!F12</f>
        <v>4</v>
      </c>
      <c r="F11" s="63">
        <f>+'[29]VARIANTI PBIT'!H12</f>
        <v>1</v>
      </c>
      <c r="G11" s="546">
        <f>+'[29]VARIANTI PBIT'!I12</f>
        <v>49</v>
      </c>
      <c r="I11" s="103"/>
    </row>
    <row r="12" spans="1:9" ht="16.149999999999999" customHeight="1">
      <c r="B12" s="109" t="s">
        <v>95</v>
      </c>
      <c r="C12" s="206">
        <f>+'[29]VARIANTI PBIT'!C13</f>
        <v>25.8</v>
      </c>
      <c r="D12" s="108">
        <f>+'[29]VARIANTI PBIT'!D13</f>
        <v>56.7</v>
      </c>
      <c r="E12" s="108">
        <f>+'[29]VARIANTI PBIT'!F13</f>
        <v>27.2</v>
      </c>
      <c r="F12" s="63">
        <f>+'[29]VARIANTI PBIT'!H13</f>
        <v>44.9</v>
      </c>
      <c r="G12" s="546">
        <f>+'[29]VARIANTI PBIT'!I13</f>
        <v>154.60000000000002</v>
      </c>
      <c r="I12" s="103"/>
    </row>
    <row r="13" spans="1:9" ht="16.149999999999999" customHeight="1">
      <c r="B13" s="109" t="s">
        <v>96</v>
      </c>
      <c r="C13" s="206">
        <f>+'[29]VARIANTI PBIT'!C14</f>
        <v>-58.1</v>
      </c>
      <c r="D13" s="108">
        <f>+'[29]VARIANTI PBIT'!D14</f>
        <v>24.099999999999998</v>
      </c>
      <c r="E13" s="108">
        <f>+'[29]VARIANTI PBIT'!F14</f>
        <v>-4</v>
      </c>
      <c r="F13" s="63">
        <f>+'[29]VARIANTI PBIT'!H14</f>
        <v>-1.2</v>
      </c>
      <c r="G13" s="546">
        <f>+'[29]VARIANTI PBIT'!I14</f>
        <v>-39.200000000000003</v>
      </c>
      <c r="I13" s="103"/>
    </row>
    <row r="14" spans="1:9" ht="15">
      <c r="B14" s="106" t="s">
        <v>97</v>
      </c>
      <c r="C14" s="206"/>
      <c r="D14" s="108"/>
      <c r="E14" s="108"/>
      <c r="F14" s="63"/>
      <c r="G14" s="546"/>
      <c r="I14" s="103"/>
    </row>
    <row r="15" spans="1:9" ht="16.149999999999999" customHeight="1">
      <c r="B15" s="107" t="s">
        <v>98</v>
      </c>
      <c r="C15" s="206">
        <f>+'[29]VARIANTI PBIT'!C16</f>
        <v>-11.1</v>
      </c>
      <c r="D15" s="108">
        <f>+'[29]VARIANTI PBIT'!D16</f>
        <v>-27.6</v>
      </c>
      <c r="E15" s="108">
        <f>+'[29]VARIANTI PBIT'!F16</f>
        <v>-75</v>
      </c>
      <c r="F15" s="63">
        <f>+'[29]VARIANTI PBIT'!H16</f>
        <v>-98.2</v>
      </c>
      <c r="G15" s="546">
        <f>+'[29]VARIANTI PBIT'!I16</f>
        <v>-211.89999999999998</v>
      </c>
      <c r="I15" s="103"/>
    </row>
    <row r="16" spans="1:9" ht="16.149999999999999" customHeight="1">
      <c r="B16" s="109" t="s">
        <v>99</v>
      </c>
      <c r="C16" s="206">
        <f>+'[29]VARIANTI PBIT'!C17</f>
        <v>-10.8</v>
      </c>
      <c r="D16" s="108">
        <f>+'[29]VARIANTI PBIT'!D17</f>
        <v>-21.2</v>
      </c>
      <c r="E16" s="108">
        <f>+'[29]VARIANTI PBIT'!F17</f>
        <v>-18.600000000000001</v>
      </c>
      <c r="F16" s="63">
        <f>+'[29]VARIANTI PBIT'!H17</f>
        <v>-34.4</v>
      </c>
      <c r="G16" s="546">
        <f>+'[29]VARIANTI PBIT'!I17</f>
        <v>-85</v>
      </c>
      <c r="I16" s="103"/>
    </row>
    <row r="17" spans="1:9" ht="16.149999999999999" customHeight="1">
      <c r="B17" s="109" t="s">
        <v>100</v>
      </c>
      <c r="C17" s="206">
        <f>+'[29]VARIANTI PBIT'!C18</f>
        <v>-11</v>
      </c>
      <c r="D17" s="108">
        <f>+'[29]VARIANTI PBIT'!D18</f>
        <v>-1.7</v>
      </c>
      <c r="E17" s="108">
        <f>+'[29]VARIANTI PBIT'!F18</f>
        <v>-5.0999999999999996</v>
      </c>
      <c r="F17" s="63">
        <f>+'[29]VARIANTI PBIT'!H18</f>
        <v>6.3</v>
      </c>
      <c r="G17" s="546">
        <f>+'[29]VARIANTI PBIT'!I18</f>
        <v>-11.5</v>
      </c>
      <c r="I17" s="103"/>
    </row>
    <row r="18" spans="1:9" ht="18" customHeight="1">
      <c r="A18" s="99"/>
      <c r="B18" s="111" t="s">
        <v>79</v>
      </c>
      <c r="C18" s="204">
        <f>+'[29]VARIANTI PBIT'!C19</f>
        <v>27.700000000000003</v>
      </c>
      <c r="D18" s="112">
        <f>+'[29]VARIANTI PBIT'!D19</f>
        <v>283</v>
      </c>
      <c r="E18" s="112">
        <f>+'[29]VARIANTI PBIT'!F19</f>
        <v>7.7000000000000046</v>
      </c>
      <c r="F18" s="67">
        <f>+'[29]VARIANTI PBIT'!H19</f>
        <v>-3.8000000000000158</v>
      </c>
      <c r="G18" s="547">
        <f>+'[29]VARIANTI PBIT'!I19</f>
        <v>314.60000000000002</v>
      </c>
      <c r="I18" s="103"/>
    </row>
    <row r="19" spans="1:9" ht="15.75" thickBot="1">
      <c r="A19" s="113"/>
      <c r="B19" s="601" t="s">
        <v>101</v>
      </c>
      <c r="C19" s="602">
        <f>+'[29]VARIANTI PBIT'!C23</f>
        <v>168.8</v>
      </c>
      <c r="D19" s="603">
        <f>+'[29]VARIANTI PBIT'!D23</f>
        <v>208.60000000000002</v>
      </c>
      <c r="E19" s="603">
        <f>+'[29]VARIANTI PBIT'!F23</f>
        <v>221.4</v>
      </c>
      <c r="F19" s="538">
        <f>+'[29]VARIANTI PBIT'!H23</f>
        <v>216.98000000000002</v>
      </c>
      <c r="G19" s="548">
        <f>+'[29]VARIANTI PBIT'!I23</f>
        <v>815.78</v>
      </c>
      <c r="I19" s="103"/>
    </row>
    <row r="20" spans="1:9" ht="32.25" customHeight="1">
      <c r="A20" s="99"/>
      <c r="B20" s="484"/>
      <c r="C20" s="484"/>
      <c r="D20" s="484"/>
      <c r="E20" s="484"/>
      <c r="F20" s="484"/>
      <c r="G20" s="484"/>
      <c r="H20" s="484"/>
    </row>
    <row r="21" spans="1:9">
      <c r="B21" s="95"/>
    </row>
    <row r="22" spans="1:9">
      <c r="B22" s="95"/>
    </row>
    <row r="23" spans="1:9">
      <c r="B23" s="95"/>
    </row>
    <row r="24" spans="1:9">
      <c r="B24" s="95"/>
    </row>
    <row r="25" spans="1:9">
      <c r="B25" s="95"/>
    </row>
    <row r="26" spans="1:9">
      <c r="B26" s="95"/>
    </row>
    <row r="27" spans="1:9">
      <c r="B27" s="95"/>
    </row>
  </sheetData>
  <mergeCells count="1">
    <mergeCell ref="B20:H20"/>
  </mergeCells>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80"/>
  <sheetViews>
    <sheetView showGridLines="0" zoomScaleNormal="100" zoomScaleSheetLayoutView="75" workbookViewId="0">
      <selection activeCell="B2" sqref="B2"/>
    </sheetView>
  </sheetViews>
  <sheetFormatPr defaultColWidth="7.85546875" defaultRowHeight="15.75"/>
  <cols>
    <col min="1" max="1" width="6.85546875" style="216" customWidth="1"/>
    <col min="2" max="2" width="69.140625" style="208" customWidth="1"/>
    <col min="3" max="3" width="15.42578125" style="211" customWidth="1"/>
    <col min="4" max="4" width="22.7109375" style="264" customWidth="1"/>
    <col min="5" max="5" width="17.28515625" style="265" customWidth="1"/>
    <col min="6" max="6" width="22.7109375" style="208" customWidth="1"/>
    <col min="7" max="7" width="18.42578125" style="263" customWidth="1"/>
    <col min="8" max="8" width="3.42578125" style="266" customWidth="1"/>
    <col min="9" max="9" width="2.7109375" style="214" customWidth="1"/>
    <col min="10" max="10" width="7.85546875" style="214"/>
    <col min="11" max="16384" width="7.85546875" style="216"/>
  </cols>
  <sheetData>
    <row r="1" spans="1:10" ht="18" customHeight="1">
      <c r="A1" s="210"/>
      <c r="D1" s="212"/>
      <c r="E1" s="213"/>
      <c r="F1" s="212"/>
      <c r="G1" s="211"/>
      <c r="H1" s="214"/>
      <c r="I1" s="215"/>
    </row>
    <row r="2" spans="1:10" ht="18" customHeight="1" thickBot="1">
      <c r="A2" s="217"/>
      <c r="B2" s="607" t="s">
        <v>258</v>
      </c>
      <c r="C2" s="608"/>
      <c r="D2" s="609"/>
      <c r="E2" s="608"/>
      <c r="F2" s="609"/>
      <c r="G2" s="608"/>
      <c r="H2" s="214"/>
      <c r="I2" s="215"/>
    </row>
    <row r="3" spans="1:10" s="221" customFormat="1" ht="21" customHeight="1">
      <c r="A3" s="218"/>
      <c r="B3" s="610" t="s">
        <v>186</v>
      </c>
      <c r="C3" s="611" t="s">
        <v>112</v>
      </c>
      <c r="D3" s="612" t="s">
        <v>28</v>
      </c>
      <c r="E3" s="612"/>
      <c r="F3" s="612" t="s">
        <v>29</v>
      </c>
      <c r="G3" s="612"/>
      <c r="H3" s="219"/>
      <c r="I3" s="219"/>
      <c r="J3" s="220"/>
    </row>
    <row r="4" spans="1:10" s="220" customFormat="1" ht="33" customHeight="1">
      <c r="A4" s="219"/>
      <c r="B4" s="613"/>
      <c r="C4" s="614"/>
      <c r="D4" s="615"/>
      <c r="E4" s="616" t="s">
        <v>113</v>
      </c>
      <c r="F4" s="615"/>
      <c r="G4" s="616" t="s">
        <v>113</v>
      </c>
      <c r="H4" s="219"/>
      <c r="I4" s="219"/>
    </row>
    <row r="5" spans="1:10" ht="18" customHeight="1">
      <c r="A5" s="222"/>
      <c r="B5" s="223" t="s">
        <v>114</v>
      </c>
      <c r="C5" s="224">
        <v>9</v>
      </c>
      <c r="D5" s="622">
        <v>3288913.8059999999</v>
      </c>
      <c r="E5" s="623"/>
      <c r="F5" s="225">
        <v>3159767</v>
      </c>
      <c r="G5" s="226"/>
      <c r="H5" s="215"/>
      <c r="I5" s="215"/>
    </row>
    <row r="6" spans="1:10" ht="18" customHeight="1">
      <c r="A6" s="222"/>
      <c r="B6" s="223" t="s">
        <v>115</v>
      </c>
      <c r="C6" s="224">
        <v>10</v>
      </c>
      <c r="D6" s="622">
        <v>5485665.3190000001</v>
      </c>
      <c r="E6" s="623"/>
      <c r="F6" s="225">
        <v>5582033</v>
      </c>
      <c r="G6" s="227"/>
      <c r="H6" s="215"/>
      <c r="I6" s="215"/>
    </row>
    <row r="7" spans="1:10" ht="18" customHeight="1">
      <c r="A7" s="222"/>
      <c r="B7" s="223" t="s">
        <v>116</v>
      </c>
      <c r="C7" s="224">
        <v>11</v>
      </c>
      <c r="D7" s="622">
        <v>80885.845000000001</v>
      </c>
      <c r="E7" s="623"/>
      <c r="F7" s="225">
        <v>72588</v>
      </c>
      <c r="G7" s="227"/>
      <c r="H7" s="215"/>
      <c r="I7" s="215"/>
    </row>
    <row r="8" spans="1:10" ht="18" customHeight="1">
      <c r="A8" s="222"/>
      <c r="B8" s="223" t="s">
        <v>117</v>
      </c>
      <c r="C8" s="224">
        <v>12</v>
      </c>
      <c r="D8" s="622">
        <v>56907.088000000003</v>
      </c>
      <c r="E8" s="623"/>
      <c r="F8" s="225">
        <v>42720</v>
      </c>
      <c r="G8" s="227"/>
      <c r="H8" s="215"/>
      <c r="I8" s="215"/>
    </row>
    <row r="9" spans="1:10">
      <c r="A9" s="222"/>
      <c r="B9" s="228" t="s">
        <v>118</v>
      </c>
      <c r="C9" s="224">
        <v>13</v>
      </c>
      <c r="D9" s="622">
        <v>137642.677</v>
      </c>
      <c r="E9" s="624"/>
      <c r="F9" s="225">
        <v>109378</v>
      </c>
      <c r="G9" s="229"/>
      <c r="H9" s="215"/>
      <c r="I9" s="215"/>
    </row>
    <row r="10" spans="1:10">
      <c r="A10" s="222"/>
      <c r="B10" s="223" t="s">
        <v>119</v>
      </c>
      <c r="C10" s="224">
        <v>15</v>
      </c>
      <c r="D10" s="622">
        <v>362943.80099999998</v>
      </c>
      <c r="E10" s="624">
        <v>6664.4969999999994</v>
      </c>
      <c r="F10" s="225">
        <v>402148</v>
      </c>
      <c r="G10" s="229">
        <v>5825.6320000000005</v>
      </c>
      <c r="H10" s="215"/>
      <c r="I10" s="215"/>
    </row>
    <row r="11" spans="1:10" s="210" customFormat="1">
      <c r="A11" s="222"/>
      <c r="B11" s="223" t="s">
        <v>120</v>
      </c>
      <c r="C11" s="224">
        <v>16</v>
      </c>
      <c r="D11" s="622">
        <v>27563.506000000001</v>
      </c>
      <c r="E11" s="624"/>
      <c r="F11" s="225">
        <v>4761</v>
      </c>
      <c r="G11" s="229"/>
      <c r="H11" s="215"/>
      <c r="I11" s="215"/>
      <c r="J11" s="215"/>
    </row>
    <row r="12" spans="1:10" s="234" customFormat="1">
      <c r="A12" s="230"/>
      <c r="B12" s="223" t="s">
        <v>121</v>
      </c>
      <c r="C12" s="231">
        <v>22</v>
      </c>
      <c r="D12" s="622">
        <v>153204.72</v>
      </c>
      <c r="E12" s="625"/>
      <c r="F12" s="225">
        <v>80422</v>
      </c>
      <c r="G12" s="232"/>
      <c r="H12" s="233"/>
      <c r="I12" s="233"/>
      <c r="J12" s="233"/>
    </row>
    <row r="13" spans="1:10" s="234" customFormat="1">
      <c r="A13" s="230"/>
      <c r="B13" s="223" t="s">
        <v>122</v>
      </c>
      <c r="C13" s="231">
        <v>27</v>
      </c>
      <c r="D13" s="622">
        <v>4611.9040000000005</v>
      </c>
      <c r="E13" s="625"/>
      <c r="F13" s="225" t="s">
        <v>123</v>
      </c>
      <c r="G13" s="232"/>
      <c r="H13" s="233"/>
      <c r="I13" s="233"/>
      <c r="J13" s="233"/>
    </row>
    <row r="14" spans="1:10">
      <c r="A14" s="210"/>
      <c r="B14" s="235" t="s">
        <v>124</v>
      </c>
      <c r="C14" s="224"/>
      <c r="D14" s="626">
        <v>9598340.2789999992</v>
      </c>
      <c r="E14" s="624"/>
      <c r="F14" s="236">
        <v>9453817</v>
      </c>
      <c r="G14" s="229"/>
      <c r="H14" s="215"/>
      <c r="I14" s="215"/>
    </row>
    <row r="15" spans="1:10" ht="18" customHeight="1">
      <c r="A15" s="237"/>
      <c r="B15" s="223" t="s">
        <v>31</v>
      </c>
      <c r="C15" s="224">
        <v>17</v>
      </c>
      <c r="D15" s="622">
        <v>1092161.9450000001</v>
      </c>
      <c r="E15" s="624"/>
      <c r="F15" s="225">
        <v>836437</v>
      </c>
      <c r="G15" s="229"/>
      <c r="H15" s="215"/>
      <c r="I15" s="215"/>
    </row>
    <row r="16" spans="1:10" ht="18" customHeight="1">
      <c r="A16" s="237"/>
      <c r="B16" s="223" t="s">
        <v>32</v>
      </c>
      <c r="C16" s="224">
        <v>14</v>
      </c>
      <c r="D16" s="622">
        <v>659209.43299999996</v>
      </c>
      <c r="E16" s="624">
        <v>19473.598999999998</v>
      </c>
      <c r="F16" s="225">
        <v>597669</v>
      </c>
      <c r="G16" s="229">
        <v>12789.846000000001</v>
      </c>
      <c r="H16" s="215"/>
      <c r="I16" s="215"/>
    </row>
    <row r="17" spans="1:10" ht="18" customHeight="1">
      <c r="A17" s="222"/>
      <c r="B17" s="223" t="s">
        <v>119</v>
      </c>
      <c r="C17" s="224">
        <v>15</v>
      </c>
      <c r="D17" s="622">
        <v>470576.53600000002</v>
      </c>
      <c r="E17" s="624">
        <v>105941.78599999999</v>
      </c>
      <c r="F17" s="225">
        <v>469194</v>
      </c>
      <c r="G17" s="229">
        <v>111325.47499999999</v>
      </c>
      <c r="H17" s="215"/>
      <c r="I17" s="215"/>
    </row>
    <row r="18" spans="1:10" ht="18" customHeight="1">
      <c r="A18" s="222"/>
      <c r="B18" s="238" t="s">
        <v>107</v>
      </c>
      <c r="C18" s="231">
        <v>18</v>
      </c>
      <c r="D18" s="622">
        <v>113901.30899999999</v>
      </c>
      <c r="E18" s="624"/>
      <c r="F18" s="225">
        <v>58944</v>
      </c>
      <c r="G18" s="229"/>
      <c r="H18" s="215"/>
      <c r="I18" s="215"/>
    </row>
    <row r="19" spans="1:10" ht="18" customHeight="1">
      <c r="A19" s="222"/>
      <c r="B19" s="223" t="s">
        <v>106</v>
      </c>
      <c r="C19" s="224">
        <v>19</v>
      </c>
      <c r="D19" s="622">
        <v>1884648.575</v>
      </c>
      <c r="E19" s="624"/>
      <c r="F19" s="225">
        <v>2275476</v>
      </c>
      <c r="G19" s="229"/>
      <c r="H19" s="215"/>
      <c r="I19" s="215"/>
    </row>
    <row r="20" spans="1:10" s="210" customFormat="1" ht="18" customHeight="1">
      <c r="A20" s="222"/>
      <c r="B20" s="223" t="s">
        <v>120</v>
      </c>
      <c r="C20" s="224">
        <v>16</v>
      </c>
      <c r="D20" s="622">
        <v>17773.170999999998</v>
      </c>
      <c r="E20" s="624"/>
      <c r="F20" s="225">
        <v>29153</v>
      </c>
      <c r="G20" s="229"/>
      <c r="H20" s="215"/>
      <c r="I20" s="215"/>
      <c r="J20" s="215"/>
    </row>
    <row r="21" spans="1:10" s="210" customFormat="1" ht="18" customHeight="1">
      <c r="A21" s="222"/>
      <c r="B21" s="223" t="s">
        <v>122</v>
      </c>
      <c r="C21" s="224">
        <v>27</v>
      </c>
      <c r="D21" s="622">
        <v>46561.957999999999</v>
      </c>
      <c r="E21" s="624"/>
      <c r="F21" s="225">
        <v>17900</v>
      </c>
      <c r="G21" s="229"/>
      <c r="H21" s="215"/>
      <c r="I21" s="215"/>
      <c r="J21" s="215"/>
    </row>
    <row r="22" spans="1:10" ht="20.100000000000001" customHeight="1">
      <c r="A22" s="210"/>
      <c r="B22" s="235" t="s">
        <v>125</v>
      </c>
      <c r="C22" s="224"/>
      <c r="D22" s="626">
        <v>4284832.9269999992</v>
      </c>
      <c r="E22" s="624"/>
      <c r="F22" s="236">
        <v>4284773</v>
      </c>
      <c r="G22" s="229"/>
      <c r="H22" s="215"/>
      <c r="I22" s="215"/>
    </row>
    <row r="23" spans="1:10" ht="20.100000000000001" customHeight="1">
      <c r="A23" s="210"/>
      <c r="B23" s="235" t="s">
        <v>126</v>
      </c>
      <c r="C23" s="224"/>
      <c r="D23" s="626">
        <v>13883173.205999998</v>
      </c>
      <c r="E23" s="624"/>
      <c r="F23" s="236">
        <v>13738590</v>
      </c>
      <c r="G23" s="239"/>
      <c r="H23" s="215"/>
      <c r="I23" s="215"/>
    </row>
    <row r="24" spans="1:10" s="210" customFormat="1" ht="9.75" customHeight="1">
      <c r="B24" s="240"/>
      <c r="C24" s="224"/>
      <c r="D24" s="627"/>
      <c r="E24" s="624"/>
      <c r="F24" s="241"/>
      <c r="G24" s="242"/>
      <c r="H24" s="215"/>
      <c r="I24" s="215"/>
      <c r="J24" s="215"/>
    </row>
    <row r="25" spans="1:10" ht="18" customHeight="1">
      <c r="A25" s="210"/>
      <c r="B25" s="243" t="s">
        <v>127</v>
      </c>
      <c r="C25" s="224" t="s">
        <v>128</v>
      </c>
      <c r="D25" s="627">
        <v>4908112.3229999999</v>
      </c>
      <c r="E25" s="624"/>
      <c r="F25" s="241">
        <v>4447418</v>
      </c>
      <c r="G25" s="242"/>
      <c r="H25" s="215"/>
      <c r="I25" s="215"/>
    </row>
    <row r="26" spans="1:10" s="251" customFormat="1" ht="15" customHeight="1">
      <c r="A26" s="244"/>
      <c r="B26" s="245" t="s">
        <v>111</v>
      </c>
      <c r="C26" s="246"/>
      <c r="D26" s="628">
        <v>1904374.936</v>
      </c>
      <c r="E26" s="624"/>
      <c r="F26" s="247">
        <v>1904375</v>
      </c>
      <c r="G26" s="248"/>
      <c r="H26" s="249"/>
      <c r="I26" s="249"/>
      <c r="J26" s="250"/>
    </row>
    <row r="27" spans="1:10" s="251" customFormat="1" ht="15" customHeight="1">
      <c r="A27" s="244"/>
      <c r="B27" s="245" t="s">
        <v>129</v>
      </c>
      <c r="C27" s="246"/>
      <c r="D27" s="628">
        <v>2700940.9380000001</v>
      </c>
      <c r="E27" s="624"/>
      <c r="F27" s="247">
        <v>2513262</v>
      </c>
      <c r="G27" s="248"/>
      <c r="H27" s="249"/>
      <c r="I27" s="249"/>
      <c r="J27" s="250"/>
    </row>
    <row r="28" spans="1:10" s="251" customFormat="1" ht="15" customHeight="1">
      <c r="A28" s="244"/>
      <c r="B28" s="245" t="s">
        <v>130</v>
      </c>
      <c r="C28" s="246"/>
      <c r="D28" s="628">
        <v>302796.44900000002</v>
      </c>
      <c r="E28" s="624"/>
      <c r="F28" s="247">
        <v>29781</v>
      </c>
      <c r="G28" s="248"/>
      <c r="H28" s="249"/>
      <c r="I28" s="249"/>
      <c r="J28" s="250"/>
    </row>
    <row r="29" spans="1:10" ht="18" customHeight="1">
      <c r="A29" s="210"/>
      <c r="B29" s="240" t="s">
        <v>131</v>
      </c>
      <c r="C29" s="224" t="s">
        <v>132</v>
      </c>
      <c r="D29" s="627">
        <v>134526.872</v>
      </c>
      <c r="E29" s="624"/>
      <c r="F29" s="241">
        <v>104432</v>
      </c>
      <c r="G29" s="242"/>
      <c r="H29" s="215"/>
      <c r="I29" s="215"/>
    </row>
    <row r="30" spans="1:10" s="251" customFormat="1" ht="15" customHeight="1">
      <c r="A30" s="244"/>
      <c r="B30" s="245" t="s">
        <v>129</v>
      </c>
      <c r="C30" s="246"/>
      <c r="D30" s="628">
        <v>115729.82399999999</v>
      </c>
      <c r="E30" s="624"/>
      <c r="F30" s="247">
        <v>91540</v>
      </c>
      <c r="G30" s="248"/>
      <c r="H30" s="249"/>
      <c r="I30" s="249"/>
      <c r="J30" s="250"/>
    </row>
    <row r="31" spans="1:10" s="251" customFormat="1" ht="15" customHeight="1">
      <c r="A31" s="244"/>
      <c r="B31" s="245" t="s">
        <v>130</v>
      </c>
      <c r="C31" s="246"/>
      <c r="D31" s="628">
        <v>18797.047999999999</v>
      </c>
      <c r="E31" s="624"/>
      <c r="F31" s="247">
        <v>12892</v>
      </c>
      <c r="G31" s="248"/>
      <c r="H31" s="249"/>
      <c r="I31" s="249"/>
      <c r="J31" s="250"/>
    </row>
    <row r="32" spans="1:10" ht="20.100000000000001" customHeight="1">
      <c r="A32" s="210"/>
      <c r="B32" s="243" t="s">
        <v>133</v>
      </c>
      <c r="C32" s="224">
        <v>20</v>
      </c>
      <c r="D32" s="627">
        <v>5042639.1950000003</v>
      </c>
      <c r="E32" s="624"/>
      <c r="F32" s="241">
        <v>4551850</v>
      </c>
      <c r="G32" s="242"/>
      <c r="H32" s="215"/>
      <c r="I32" s="209"/>
    </row>
    <row r="33" spans="1:10" ht="18" customHeight="1">
      <c r="A33" s="222"/>
      <c r="B33" s="223" t="s">
        <v>134</v>
      </c>
      <c r="C33" s="224">
        <v>23</v>
      </c>
      <c r="D33" s="622">
        <v>3789368.656</v>
      </c>
      <c r="E33" s="624">
        <v>13210.38</v>
      </c>
      <c r="F33" s="225">
        <v>4970986</v>
      </c>
      <c r="G33" s="229">
        <v>14693.204999999998</v>
      </c>
      <c r="H33" s="215"/>
      <c r="I33" s="215"/>
    </row>
    <row r="34" spans="1:10" ht="18" customHeight="1">
      <c r="A34" s="237"/>
      <c r="B34" s="223" t="s">
        <v>135</v>
      </c>
      <c r="C34" s="224">
        <v>25</v>
      </c>
      <c r="D34" s="622">
        <v>76485.303</v>
      </c>
      <c r="E34" s="624">
        <v>212.511</v>
      </c>
      <c r="F34" s="225">
        <v>77280</v>
      </c>
      <c r="G34" s="229">
        <v>212.511</v>
      </c>
      <c r="H34" s="215"/>
      <c r="I34" s="215"/>
    </row>
    <row r="35" spans="1:10" ht="18" customHeight="1">
      <c r="A35" s="237"/>
      <c r="B35" s="223" t="s">
        <v>136</v>
      </c>
      <c r="C35" s="224">
        <v>21</v>
      </c>
      <c r="D35" s="622">
        <v>81169.972999999998</v>
      </c>
      <c r="E35" s="624">
        <v>22028.087500000001</v>
      </c>
      <c r="F35" s="225">
        <v>73257</v>
      </c>
      <c r="G35" s="229">
        <v>5925.8705399999999</v>
      </c>
      <c r="H35" s="215"/>
      <c r="I35" s="215"/>
    </row>
    <row r="36" spans="1:10" ht="18" customHeight="1">
      <c r="A36" s="237"/>
      <c r="B36" s="223" t="s">
        <v>137</v>
      </c>
      <c r="C36" s="224">
        <v>13</v>
      </c>
      <c r="D36" s="622">
        <v>1033891.541</v>
      </c>
      <c r="E36" s="623"/>
      <c r="F36" s="225">
        <v>1006799</v>
      </c>
      <c r="G36" s="242"/>
      <c r="H36" s="215"/>
      <c r="I36" s="215"/>
    </row>
    <row r="37" spans="1:10" ht="18" customHeight="1">
      <c r="A37" s="237"/>
      <c r="B37" s="223" t="s">
        <v>138</v>
      </c>
      <c r="C37" s="224">
        <v>22</v>
      </c>
      <c r="D37" s="622">
        <v>220597.72099999999</v>
      </c>
      <c r="E37" s="624">
        <v>7156.8462525913901</v>
      </c>
      <c r="F37" s="225">
        <v>243931</v>
      </c>
      <c r="G37" s="229">
        <v>2407.7230124795205</v>
      </c>
      <c r="H37" s="215"/>
      <c r="I37" s="215"/>
    </row>
    <row r="38" spans="1:10" s="210" customFormat="1">
      <c r="A38" s="237"/>
      <c r="B38" s="223" t="s">
        <v>139</v>
      </c>
      <c r="C38" s="224">
        <v>26</v>
      </c>
      <c r="D38" s="622">
        <v>11511.821</v>
      </c>
      <c r="E38" s="623"/>
      <c r="F38" s="225">
        <v>10795</v>
      </c>
      <c r="G38" s="242"/>
      <c r="H38" s="215"/>
      <c r="I38" s="215"/>
      <c r="J38" s="215"/>
    </row>
    <row r="39" spans="1:10" s="210" customFormat="1">
      <c r="A39" s="252"/>
      <c r="B39" s="223" t="s">
        <v>122</v>
      </c>
      <c r="C39" s="224">
        <v>27</v>
      </c>
      <c r="D39" s="622">
        <v>3518.5650000000001</v>
      </c>
      <c r="E39" s="623"/>
      <c r="F39" s="225">
        <v>87601</v>
      </c>
      <c r="G39" s="242"/>
      <c r="H39" s="215"/>
      <c r="I39" s="215"/>
      <c r="J39" s="215"/>
    </row>
    <row r="40" spans="1:10">
      <c r="A40" s="210"/>
      <c r="B40" s="243" t="s">
        <v>140</v>
      </c>
      <c r="C40" s="224"/>
      <c r="D40" s="627">
        <v>5216544.580000001</v>
      </c>
      <c r="E40" s="629"/>
      <c r="F40" s="241">
        <v>6470649</v>
      </c>
      <c r="G40" s="242"/>
      <c r="H40" s="215"/>
      <c r="I40" s="215"/>
    </row>
    <row r="41" spans="1:10" ht="18" customHeight="1">
      <c r="A41" s="222"/>
      <c r="B41" s="223" t="s">
        <v>134</v>
      </c>
      <c r="C41" s="224">
        <v>23</v>
      </c>
      <c r="D41" s="622">
        <v>1489248.983</v>
      </c>
      <c r="E41" s="624">
        <v>2750.94</v>
      </c>
      <c r="F41" s="225">
        <v>883567</v>
      </c>
      <c r="G41" s="229">
        <v>2191.9549999999999</v>
      </c>
      <c r="H41" s="215"/>
      <c r="I41" s="215"/>
    </row>
    <row r="42" spans="1:10" ht="18" customHeight="1">
      <c r="A42" s="237"/>
      <c r="B42" s="223" t="s">
        <v>141</v>
      </c>
      <c r="C42" s="224">
        <v>24</v>
      </c>
      <c r="D42" s="622">
        <v>1626367.375</v>
      </c>
      <c r="E42" s="624">
        <v>144122.33199999999</v>
      </c>
      <c r="F42" s="225">
        <v>1316971</v>
      </c>
      <c r="G42" s="229">
        <v>134596.93799999999</v>
      </c>
      <c r="H42" s="215"/>
      <c r="I42" s="215"/>
    </row>
    <row r="43" spans="1:10" ht="18" customHeight="1">
      <c r="A43" s="237"/>
      <c r="B43" s="223" t="s">
        <v>142</v>
      </c>
      <c r="C43" s="224">
        <v>25</v>
      </c>
      <c r="D43" s="622">
        <v>314202.69999999838</v>
      </c>
      <c r="E43" s="624">
        <v>13376.151797398668</v>
      </c>
      <c r="F43" s="225">
        <v>325266</v>
      </c>
      <c r="G43" s="229">
        <v>6719.2379999999994</v>
      </c>
      <c r="H43" s="215"/>
      <c r="I43" s="215"/>
    </row>
    <row r="44" spans="1:10" ht="18" customHeight="1">
      <c r="A44" s="237"/>
      <c r="B44" s="223" t="s">
        <v>136</v>
      </c>
      <c r="C44" s="224">
        <v>21</v>
      </c>
      <c r="D44" s="622">
        <v>43594.256999999998</v>
      </c>
      <c r="E44" s="624"/>
      <c r="F44" s="225">
        <v>48083</v>
      </c>
      <c r="G44" s="229"/>
      <c r="H44" s="215"/>
      <c r="I44" s="215"/>
    </row>
    <row r="45" spans="1:10" ht="18" customHeight="1">
      <c r="A45" s="237"/>
      <c r="B45" s="223" t="s">
        <v>138</v>
      </c>
      <c r="C45" s="224">
        <v>22</v>
      </c>
      <c r="D45" s="622">
        <v>0</v>
      </c>
      <c r="E45" s="624"/>
      <c r="F45" s="225">
        <v>5013</v>
      </c>
      <c r="G45" s="229">
        <v>3016.5578806849308</v>
      </c>
      <c r="H45" s="215"/>
      <c r="I45" s="215"/>
    </row>
    <row r="46" spans="1:10" ht="18" customHeight="1">
      <c r="A46" s="237"/>
      <c r="B46" s="223" t="s">
        <v>139</v>
      </c>
      <c r="C46" s="224">
        <v>26</v>
      </c>
      <c r="D46" s="622">
        <v>134387.52799999999</v>
      </c>
      <c r="E46" s="623"/>
      <c r="F46" s="225">
        <v>99505</v>
      </c>
      <c r="G46" s="229"/>
      <c r="H46" s="215"/>
      <c r="I46" s="215"/>
    </row>
    <row r="47" spans="1:10" ht="18" customHeight="1">
      <c r="A47" s="237"/>
      <c r="B47" s="223" t="s">
        <v>122</v>
      </c>
      <c r="C47" s="224">
        <v>27</v>
      </c>
      <c r="D47" s="622">
        <v>16187.59</v>
      </c>
      <c r="E47" s="623"/>
      <c r="F47" s="225">
        <v>37686</v>
      </c>
      <c r="G47" s="242"/>
      <c r="H47" s="215"/>
      <c r="I47" s="215"/>
    </row>
    <row r="48" spans="1:10" s="214" customFormat="1" ht="20.100000000000001" customHeight="1">
      <c r="A48" s="210"/>
      <c r="B48" s="243" t="s">
        <v>143</v>
      </c>
      <c r="C48" s="224"/>
      <c r="D48" s="627">
        <v>3623989.4329999983</v>
      </c>
      <c r="E48" s="629"/>
      <c r="F48" s="241">
        <v>2716091</v>
      </c>
      <c r="G48" s="253"/>
      <c r="H48" s="215"/>
      <c r="I48" s="215"/>
    </row>
    <row r="49" spans="1:9" s="214" customFormat="1" ht="20.100000000000001" customHeight="1" thickBot="1">
      <c r="A49" s="210"/>
      <c r="B49" s="617" t="s">
        <v>144</v>
      </c>
      <c r="C49" s="618"/>
      <c r="D49" s="630">
        <v>13883173.208000001</v>
      </c>
      <c r="E49" s="631"/>
      <c r="F49" s="619">
        <v>13738590</v>
      </c>
      <c r="G49" s="620"/>
      <c r="H49" s="215"/>
      <c r="I49" s="215"/>
    </row>
    <row r="50" spans="1:9" s="214" customFormat="1" ht="37.5" customHeight="1">
      <c r="A50" s="210"/>
      <c r="B50" s="621" t="s">
        <v>145</v>
      </c>
      <c r="C50" s="621"/>
      <c r="D50" s="621"/>
      <c r="E50" s="621"/>
      <c r="F50" s="621"/>
      <c r="G50" s="621"/>
      <c r="I50" s="215"/>
    </row>
    <row r="51" spans="1:9" s="260" customFormat="1" ht="13.5" customHeight="1">
      <c r="A51" s="254"/>
      <c r="B51" s="255"/>
      <c r="C51" s="256"/>
      <c r="D51" s="257"/>
      <c r="E51" s="258"/>
      <c r="F51" s="257"/>
      <c r="G51" s="259"/>
      <c r="I51" s="254"/>
    </row>
    <row r="52" spans="1:9" s="214" customFormat="1">
      <c r="A52" s="216"/>
      <c r="B52" s="261"/>
      <c r="C52" s="262"/>
      <c r="D52" s="257"/>
      <c r="E52" s="258"/>
      <c r="F52" s="261"/>
      <c r="G52" s="263"/>
    </row>
    <row r="53" spans="1:9" s="214" customFormat="1">
      <c r="A53" s="216"/>
      <c r="B53" s="261"/>
      <c r="C53" s="262"/>
      <c r="D53" s="257"/>
      <c r="E53" s="258"/>
      <c r="F53" s="261"/>
      <c r="G53" s="263"/>
    </row>
    <row r="54" spans="1:9" s="214" customFormat="1">
      <c r="A54" s="216"/>
      <c r="B54" s="261"/>
      <c r="C54" s="262"/>
      <c r="D54" s="257"/>
      <c r="E54" s="258"/>
      <c r="F54" s="261"/>
      <c r="G54" s="263"/>
    </row>
    <row r="55" spans="1:9" s="214" customFormat="1">
      <c r="A55" s="216"/>
      <c r="B55" s="261"/>
      <c r="C55" s="262"/>
      <c r="D55" s="257"/>
      <c r="E55" s="258"/>
      <c r="F55" s="261"/>
      <c r="G55" s="263"/>
    </row>
    <row r="56" spans="1:9" s="214" customFormat="1">
      <c r="A56" s="216"/>
      <c r="B56" s="261"/>
      <c r="C56" s="262"/>
      <c r="D56" s="257"/>
      <c r="E56" s="258"/>
      <c r="F56" s="261"/>
      <c r="G56" s="263"/>
    </row>
    <row r="57" spans="1:9" s="214" customFormat="1">
      <c r="A57" s="216"/>
      <c r="B57" s="261"/>
      <c r="C57" s="262"/>
      <c r="D57" s="257"/>
      <c r="E57" s="258"/>
      <c r="F57" s="261"/>
      <c r="G57" s="263"/>
    </row>
    <row r="58" spans="1:9" s="214" customFormat="1">
      <c r="A58" s="216"/>
      <c r="B58" s="261"/>
      <c r="C58" s="262"/>
      <c r="D58" s="257"/>
      <c r="E58" s="258"/>
      <c r="F58" s="261"/>
      <c r="G58" s="263"/>
    </row>
    <row r="59" spans="1:9" s="214" customFormat="1">
      <c r="A59" s="216"/>
      <c r="B59" s="261"/>
      <c r="C59" s="262"/>
      <c r="D59" s="257"/>
      <c r="E59" s="258"/>
      <c r="F59" s="261"/>
      <c r="G59" s="263"/>
    </row>
    <row r="60" spans="1:9" s="214" customFormat="1">
      <c r="A60" s="216"/>
      <c r="B60" s="261"/>
      <c r="C60" s="262"/>
      <c r="D60" s="257"/>
      <c r="E60" s="258"/>
      <c r="F60" s="261"/>
      <c r="G60" s="263"/>
    </row>
    <row r="61" spans="1:9" s="214" customFormat="1">
      <c r="A61" s="216"/>
      <c r="B61" s="261"/>
      <c r="C61" s="262"/>
      <c r="D61" s="257"/>
      <c r="E61" s="258"/>
      <c r="F61" s="261"/>
      <c r="G61" s="263"/>
    </row>
    <row r="62" spans="1:9" s="214" customFormat="1">
      <c r="A62" s="216"/>
      <c r="B62" s="261"/>
      <c r="C62" s="262"/>
      <c r="D62" s="257"/>
      <c r="E62" s="258"/>
      <c r="F62" s="261"/>
      <c r="G62" s="263"/>
    </row>
    <row r="63" spans="1:9" s="214" customFormat="1">
      <c r="A63" s="216"/>
      <c r="B63" s="261"/>
      <c r="C63" s="262"/>
      <c r="D63" s="257"/>
      <c r="E63" s="258"/>
      <c r="F63" s="261"/>
      <c r="G63" s="263"/>
    </row>
    <row r="64" spans="1:9" s="214" customFormat="1">
      <c r="A64" s="216"/>
      <c r="B64" s="261"/>
      <c r="C64" s="262"/>
      <c r="D64" s="257"/>
      <c r="E64" s="258"/>
      <c r="F64" s="261"/>
      <c r="G64" s="263"/>
    </row>
    <row r="65" spans="1:7" s="214" customFormat="1">
      <c r="A65" s="216"/>
      <c r="B65" s="261"/>
      <c r="C65" s="262"/>
      <c r="D65" s="257"/>
      <c r="E65" s="258"/>
      <c r="F65" s="261"/>
      <c r="G65" s="263"/>
    </row>
    <row r="66" spans="1:7" s="214" customFormat="1">
      <c r="A66" s="216"/>
      <c r="B66" s="261"/>
      <c r="C66" s="262"/>
      <c r="D66" s="257"/>
      <c r="E66" s="258"/>
      <c r="F66" s="261"/>
      <c r="G66" s="263"/>
    </row>
    <row r="67" spans="1:7" s="214" customFormat="1">
      <c r="A67" s="216"/>
      <c r="B67" s="261"/>
      <c r="C67" s="262"/>
      <c r="D67" s="257"/>
      <c r="E67" s="258"/>
      <c r="F67" s="261"/>
      <c r="G67" s="263"/>
    </row>
    <row r="68" spans="1:7" s="214" customFormat="1">
      <c r="A68" s="216"/>
      <c r="B68" s="261"/>
      <c r="C68" s="262"/>
      <c r="D68" s="257"/>
      <c r="E68" s="258"/>
      <c r="F68" s="261"/>
      <c r="G68" s="263"/>
    </row>
    <row r="69" spans="1:7" s="214" customFormat="1">
      <c r="A69" s="216"/>
      <c r="B69" s="261"/>
      <c r="C69" s="262"/>
      <c r="D69" s="257"/>
      <c r="E69" s="258"/>
      <c r="F69" s="261"/>
      <c r="G69" s="263"/>
    </row>
    <row r="70" spans="1:7" s="214" customFormat="1">
      <c r="A70" s="216"/>
      <c r="B70" s="261"/>
      <c r="C70" s="262"/>
      <c r="D70" s="257"/>
      <c r="E70" s="258"/>
      <c r="F70" s="261"/>
      <c r="G70" s="263"/>
    </row>
    <row r="71" spans="1:7" s="214" customFormat="1">
      <c r="A71" s="216"/>
      <c r="B71" s="261"/>
      <c r="C71" s="262"/>
      <c r="D71" s="257"/>
      <c r="E71" s="258"/>
      <c r="F71" s="261"/>
      <c r="G71" s="263"/>
    </row>
    <row r="72" spans="1:7" s="214" customFormat="1">
      <c r="A72" s="216"/>
      <c r="B72" s="261"/>
      <c r="C72" s="262"/>
      <c r="D72" s="257"/>
      <c r="E72" s="258"/>
      <c r="F72" s="261"/>
      <c r="G72" s="263"/>
    </row>
    <row r="73" spans="1:7" s="214" customFormat="1">
      <c r="A73" s="216"/>
      <c r="B73" s="261"/>
      <c r="C73" s="262"/>
      <c r="D73" s="257"/>
      <c r="E73" s="258"/>
      <c r="F73" s="261"/>
      <c r="G73" s="263"/>
    </row>
    <row r="74" spans="1:7" s="214" customFormat="1">
      <c r="A74" s="216"/>
      <c r="B74" s="261"/>
      <c r="C74" s="262"/>
      <c r="D74" s="257"/>
      <c r="E74" s="258"/>
      <c r="F74" s="261"/>
      <c r="G74" s="263"/>
    </row>
    <row r="75" spans="1:7" s="214" customFormat="1">
      <c r="A75" s="216"/>
      <c r="B75" s="261"/>
      <c r="C75" s="262"/>
      <c r="D75" s="257"/>
      <c r="E75" s="258"/>
      <c r="F75" s="261"/>
      <c r="G75" s="263"/>
    </row>
    <row r="76" spans="1:7" s="214" customFormat="1">
      <c r="A76" s="216"/>
      <c r="B76" s="261"/>
      <c r="C76" s="262"/>
      <c r="D76" s="257"/>
      <c r="E76" s="258"/>
      <c r="F76" s="261"/>
      <c r="G76" s="263"/>
    </row>
    <row r="77" spans="1:7" s="214" customFormat="1">
      <c r="A77" s="216"/>
      <c r="B77" s="261"/>
      <c r="C77" s="262"/>
      <c r="D77" s="257"/>
      <c r="E77" s="258"/>
      <c r="F77" s="261"/>
      <c r="G77" s="263"/>
    </row>
    <row r="78" spans="1:7" s="214" customFormat="1">
      <c r="A78" s="216"/>
      <c r="B78" s="261"/>
      <c r="C78" s="262"/>
      <c r="D78" s="257"/>
      <c r="E78" s="258"/>
      <c r="F78" s="261"/>
      <c r="G78" s="263"/>
    </row>
    <row r="79" spans="1:7" s="214" customFormat="1">
      <c r="A79" s="216"/>
      <c r="B79" s="261"/>
      <c r="C79" s="262"/>
      <c r="D79" s="257"/>
      <c r="E79" s="258"/>
      <c r="F79" s="261"/>
      <c r="G79" s="263"/>
    </row>
    <row r="80" spans="1:7" s="214" customFormat="1">
      <c r="A80" s="216"/>
      <c r="B80" s="261"/>
      <c r="C80" s="262"/>
      <c r="D80" s="257"/>
      <c r="E80" s="258"/>
      <c r="F80" s="261"/>
      <c r="G80" s="263"/>
    </row>
    <row r="81" spans="1:7" s="214" customFormat="1">
      <c r="A81" s="216"/>
      <c r="B81" s="261"/>
      <c r="C81" s="262"/>
      <c r="D81" s="257"/>
      <c r="E81" s="258"/>
      <c r="F81" s="261"/>
      <c r="G81" s="263"/>
    </row>
    <row r="82" spans="1:7" s="214" customFormat="1">
      <c r="A82" s="216"/>
      <c r="B82" s="261"/>
      <c r="C82" s="262"/>
      <c r="D82" s="257"/>
      <c r="E82" s="258"/>
      <c r="F82" s="261"/>
      <c r="G82" s="263"/>
    </row>
    <row r="83" spans="1:7" s="214" customFormat="1">
      <c r="A83" s="216"/>
      <c r="B83" s="261"/>
      <c r="C83" s="262"/>
      <c r="D83" s="257"/>
      <c r="E83" s="258"/>
      <c r="F83" s="261"/>
      <c r="G83" s="263"/>
    </row>
    <row r="84" spans="1:7" s="214" customFormat="1">
      <c r="A84" s="216"/>
      <c r="B84" s="261"/>
      <c r="C84" s="262"/>
      <c r="D84" s="257"/>
      <c r="E84" s="258"/>
      <c r="F84" s="261"/>
      <c r="G84" s="263"/>
    </row>
    <row r="85" spans="1:7" s="214" customFormat="1">
      <c r="A85" s="216"/>
      <c r="B85" s="261"/>
      <c r="C85" s="262"/>
      <c r="D85" s="257"/>
      <c r="E85" s="258"/>
      <c r="F85" s="261"/>
      <c r="G85" s="263"/>
    </row>
    <row r="86" spans="1:7" s="214" customFormat="1">
      <c r="A86" s="216"/>
      <c r="B86" s="261"/>
      <c r="C86" s="262"/>
      <c r="D86" s="257"/>
      <c r="E86" s="258"/>
      <c r="F86" s="261"/>
      <c r="G86" s="263"/>
    </row>
    <row r="87" spans="1:7" s="214" customFormat="1">
      <c r="A87" s="216"/>
      <c r="B87" s="261"/>
      <c r="C87" s="262"/>
      <c r="D87" s="257"/>
      <c r="E87" s="258"/>
      <c r="F87" s="261"/>
      <c r="G87" s="263"/>
    </row>
    <row r="88" spans="1:7" s="214" customFormat="1">
      <c r="A88" s="216"/>
      <c r="B88" s="261"/>
      <c r="C88" s="262"/>
      <c r="D88" s="257"/>
      <c r="E88" s="258"/>
      <c r="F88" s="261"/>
      <c r="G88" s="263"/>
    </row>
    <row r="89" spans="1:7" s="214" customFormat="1">
      <c r="A89" s="216"/>
      <c r="B89" s="261"/>
      <c r="C89" s="262"/>
      <c r="D89" s="257"/>
      <c r="E89" s="258"/>
      <c r="F89" s="261"/>
      <c r="G89" s="263"/>
    </row>
    <row r="90" spans="1:7" s="214" customFormat="1">
      <c r="A90" s="216"/>
      <c r="B90" s="261"/>
      <c r="C90" s="262"/>
      <c r="D90" s="257"/>
      <c r="E90" s="258"/>
      <c r="F90" s="261"/>
      <c r="G90" s="263"/>
    </row>
    <row r="91" spans="1:7" s="214" customFormat="1">
      <c r="A91" s="216"/>
      <c r="B91" s="261"/>
      <c r="C91" s="262"/>
      <c r="D91" s="257"/>
      <c r="E91" s="258"/>
      <c r="F91" s="261"/>
      <c r="G91" s="263"/>
    </row>
    <row r="92" spans="1:7" s="214" customFormat="1">
      <c r="A92" s="216"/>
      <c r="B92" s="261"/>
      <c r="C92" s="262"/>
      <c r="D92" s="257"/>
      <c r="E92" s="258"/>
      <c r="F92" s="261"/>
      <c r="G92" s="263"/>
    </row>
    <row r="93" spans="1:7" s="214" customFormat="1">
      <c r="A93" s="216"/>
      <c r="B93" s="261"/>
      <c r="C93" s="262"/>
      <c r="D93" s="257"/>
      <c r="E93" s="258"/>
      <c r="F93" s="261"/>
      <c r="G93" s="263"/>
    </row>
    <row r="94" spans="1:7" s="214" customFormat="1">
      <c r="A94" s="216"/>
      <c r="B94" s="261"/>
      <c r="C94" s="262"/>
      <c r="D94" s="257"/>
      <c r="E94" s="258"/>
      <c r="F94" s="261"/>
      <c r="G94" s="263"/>
    </row>
    <row r="95" spans="1:7" s="214" customFormat="1">
      <c r="A95" s="216"/>
      <c r="B95" s="261"/>
      <c r="C95" s="262"/>
      <c r="D95" s="257"/>
      <c r="E95" s="258"/>
      <c r="F95" s="261"/>
      <c r="G95" s="263"/>
    </row>
    <row r="96" spans="1:7" s="214" customFormat="1">
      <c r="A96" s="216"/>
      <c r="B96" s="261"/>
      <c r="C96" s="262"/>
      <c r="D96" s="257"/>
      <c r="E96" s="258"/>
      <c r="F96" s="261"/>
      <c r="G96" s="263"/>
    </row>
    <row r="97" spans="1:7" s="214" customFormat="1">
      <c r="A97" s="216"/>
      <c r="B97" s="261"/>
      <c r="C97" s="262"/>
      <c r="D97" s="257"/>
      <c r="E97" s="258"/>
      <c r="F97" s="261"/>
      <c r="G97" s="263"/>
    </row>
    <row r="98" spans="1:7" s="214" customFormat="1">
      <c r="A98" s="216"/>
      <c r="B98" s="261"/>
      <c r="C98" s="262"/>
      <c r="D98" s="257"/>
      <c r="E98" s="258"/>
      <c r="F98" s="261"/>
      <c r="G98" s="263"/>
    </row>
    <row r="99" spans="1:7" s="214" customFormat="1">
      <c r="A99" s="216"/>
      <c r="B99" s="261"/>
      <c r="C99" s="262"/>
      <c r="D99" s="257"/>
      <c r="E99" s="258"/>
      <c r="F99" s="261"/>
      <c r="G99" s="263"/>
    </row>
    <row r="100" spans="1:7" s="214" customFormat="1">
      <c r="A100" s="216"/>
      <c r="B100" s="261"/>
      <c r="C100" s="262"/>
      <c r="D100" s="257"/>
      <c r="E100" s="258"/>
      <c r="F100" s="261"/>
      <c r="G100" s="263"/>
    </row>
    <row r="101" spans="1:7" s="214" customFormat="1">
      <c r="A101" s="216"/>
      <c r="B101" s="261"/>
      <c r="C101" s="262"/>
      <c r="D101" s="257"/>
      <c r="E101" s="258"/>
      <c r="F101" s="261"/>
      <c r="G101" s="263"/>
    </row>
    <row r="102" spans="1:7" s="214" customFormat="1">
      <c r="A102" s="216"/>
      <c r="B102" s="261"/>
      <c r="C102" s="262"/>
      <c r="D102" s="257"/>
      <c r="E102" s="258"/>
      <c r="F102" s="261"/>
      <c r="G102" s="263"/>
    </row>
    <row r="103" spans="1:7" s="214" customFormat="1">
      <c r="A103" s="216"/>
      <c r="B103" s="261"/>
      <c r="C103" s="262"/>
      <c r="D103" s="257"/>
      <c r="E103" s="258"/>
      <c r="F103" s="261"/>
      <c r="G103" s="263"/>
    </row>
    <row r="104" spans="1:7" s="214" customFormat="1">
      <c r="A104" s="216"/>
      <c r="B104" s="261"/>
      <c r="C104" s="262"/>
      <c r="D104" s="257"/>
      <c r="E104" s="258"/>
      <c r="F104" s="261"/>
      <c r="G104" s="263"/>
    </row>
    <row r="105" spans="1:7" s="214" customFormat="1">
      <c r="A105" s="216"/>
      <c r="B105" s="261"/>
      <c r="C105" s="262"/>
      <c r="D105" s="257"/>
      <c r="E105" s="258"/>
      <c r="F105" s="261"/>
      <c r="G105" s="263"/>
    </row>
    <row r="106" spans="1:7" s="214" customFormat="1">
      <c r="A106" s="216"/>
      <c r="B106" s="261"/>
      <c r="C106" s="262"/>
      <c r="D106" s="257"/>
      <c r="E106" s="258"/>
      <c r="F106" s="261"/>
      <c r="G106" s="263"/>
    </row>
    <row r="107" spans="1:7" s="214" customFormat="1">
      <c r="A107" s="216"/>
      <c r="B107" s="261"/>
      <c r="C107" s="262"/>
      <c r="D107" s="257"/>
      <c r="E107" s="258"/>
      <c r="F107" s="261"/>
      <c r="G107" s="263"/>
    </row>
    <row r="108" spans="1:7" s="214" customFormat="1">
      <c r="A108" s="216"/>
      <c r="B108" s="261"/>
      <c r="C108" s="262"/>
      <c r="D108" s="257"/>
      <c r="E108" s="258"/>
      <c r="F108" s="261"/>
      <c r="G108" s="263"/>
    </row>
    <row r="109" spans="1:7" s="214" customFormat="1">
      <c r="A109" s="216"/>
      <c r="B109" s="261"/>
      <c r="C109" s="262"/>
      <c r="D109" s="257"/>
      <c r="E109" s="258"/>
      <c r="F109" s="261"/>
      <c r="G109" s="263"/>
    </row>
    <row r="110" spans="1:7" s="214" customFormat="1">
      <c r="A110" s="216"/>
      <c r="B110" s="261"/>
      <c r="C110" s="262"/>
      <c r="D110" s="257"/>
      <c r="E110" s="258"/>
      <c r="F110" s="261"/>
      <c r="G110" s="263"/>
    </row>
    <row r="111" spans="1:7" s="214" customFormat="1">
      <c r="A111" s="216"/>
      <c r="B111" s="261"/>
      <c r="C111" s="262"/>
      <c r="D111" s="257"/>
      <c r="E111" s="258"/>
      <c r="F111" s="261"/>
      <c r="G111" s="263"/>
    </row>
    <row r="112" spans="1:7" s="214" customFormat="1">
      <c r="A112" s="216"/>
      <c r="B112" s="261"/>
      <c r="C112" s="262"/>
      <c r="D112" s="257"/>
      <c r="E112" s="258"/>
      <c r="F112" s="261"/>
      <c r="G112" s="263"/>
    </row>
    <row r="113" spans="1:7" s="214" customFormat="1">
      <c r="A113" s="216"/>
      <c r="B113" s="261"/>
      <c r="C113" s="262"/>
      <c r="D113" s="257"/>
      <c r="E113" s="258"/>
      <c r="F113" s="261"/>
      <c r="G113" s="263"/>
    </row>
    <row r="114" spans="1:7" s="214" customFormat="1">
      <c r="A114" s="216"/>
      <c r="B114" s="261"/>
      <c r="C114" s="262"/>
      <c r="D114" s="257"/>
      <c r="E114" s="258"/>
      <c r="F114" s="261"/>
      <c r="G114" s="263"/>
    </row>
    <row r="115" spans="1:7" s="214" customFormat="1">
      <c r="A115" s="216"/>
      <c r="B115" s="261"/>
      <c r="C115" s="262"/>
      <c r="D115" s="257"/>
      <c r="E115" s="258"/>
      <c r="F115" s="261"/>
      <c r="G115" s="263"/>
    </row>
    <row r="116" spans="1:7" s="214" customFormat="1">
      <c r="A116" s="216"/>
      <c r="B116" s="261"/>
      <c r="C116" s="262"/>
      <c r="D116" s="257"/>
      <c r="E116" s="258"/>
      <c r="F116" s="261"/>
      <c r="G116" s="263"/>
    </row>
    <row r="117" spans="1:7" s="214" customFormat="1">
      <c r="A117" s="216"/>
      <c r="B117" s="261"/>
      <c r="C117" s="262"/>
      <c r="D117" s="257"/>
      <c r="E117" s="258"/>
      <c r="F117" s="261"/>
      <c r="G117" s="263"/>
    </row>
    <row r="118" spans="1:7" s="214" customFormat="1">
      <c r="A118" s="216"/>
      <c r="B118" s="261"/>
      <c r="C118" s="262"/>
      <c r="D118" s="257"/>
      <c r="E118" s="258"/>
      <c r="F118" s="261"/>
      <c r="G118" s="263"/>
    </row>
    <row r="119" spans="1:7" s="214" customFormat="1">
      <c r="A119" s="216"/>
      <c r="B119" s="261"/>
      <c r="C119" s="262"/>
      <c r="D119" s="257"/>
      <c r="E119" s="258"/>
      <c r="F119" s="261"/>
      <c r="G119" s="263"/>
    </row>
    <row r="120" spans="1:7" s="214" customFormat="1">
      <c r="A120" s="216"/>
      <c r="B120" s="261"/>
      <c r="C120" s="262"/>
      <c r="D120" s="257"/>
      <c r="E120" s="258"/>
      <c r="F120" s="261"/>
      <c r="G120" s="263"/>
    </row>
    <row r="121" spans="1:7" s="214" customFormat="1">
      <c r="A121" s="216"/>
      <c r="B121" s="261"/>
      <c r="C121" s="262"/>
      <c r="D121" s="257"/>
      <c r="E121" s="258"/>
      <c r="F121" s="261"/>
      <c r="G121" s="263"/>
    </row>
    <row r="122" spans="1:7" s="214" customFormat="1">
      <c r="A122" s="216"/>
      <c r="B122" s="261"/>
      <c r="C122" s="262"/>
      <c r="D122" s="257"/>
      <c r="E122" s="258"/>
      <c r="F122" s="261"/>
      <c r="G122" s="263"/>
    </row>
    <row r="123" spans="1:7" s="214" customFormat="1">
      <c r="A123" s="216"/>
      <c r="B123" s="261"/>
      <c r="C123" s="262"/>
      <c r="D123" s="257"/>
      <c r="E123" s="258"/>
      <c r="F123" s="261"/>
      <c r="G123" s="263"/>
    </row>
    <row r="124" spans="1:7" s="214" customFormat="1">
      <c r="A124" s="216"/>
      <c r="B124" s="261"/>
      <c r="C124" s="262"/>
      <c r="D124" s="257"/>
      <c r="E124" s="258"/>
      <c r="F124" s="261"/>
      <c r="G124" s="263"/>
    </row>
    <row r="125" spans="1:7" s="214" customFormat="1">
      <c r="A125" s="216"/>
      <c r="B125" s="261"/>
      <c r="C125" s="262"/>
      <c r="D125" s="257"/>
      <c r="E125" s="258"/>
      <c r="F125" s="261"/>
      <c r="G125" s="263"/>
    </row>
    <row r="126" spans="1:7" s="214" customFormat="1">
      <c r="A126" s="216"/>
      <c r="B126" s="261"/>
      <c r="C126" s="262"/>
      <c r="D126" s="257"/>
      <c r="E126" s="258"/>
      <c r="F126" s="261"/>
      <c r="G126" s="263"/>
    </row>
    <row r="127" spans="1:7" s="214" customFormat="1">
      <c r="A127" s="216"/>
      <c r="B127" s="261"/>
      <c r="C127" s="262"/>
      <c r="D127" s="257"/>
      <c r="E127" s="258"/>
      <c r="F127" s="261"/>
      <c r="G127" s="263"/>
    </row>
    <row r="128" spans="1:7" s="214" customFormat="1">
      <c r="A128" s="216"/>
      <c r="B128" s="261"/>
      <c r="C128" s="262"/>
      <c r="D128" s="257"/>
      <c r="E128" s="258"/>
      <c r="F128" s="261"/>
      <c r="G128" s="263"/>
    </row>
    <row r="129" spans="1:7" s="214" customFormat="1">
      <c r="A129" s="216"/>
      <c r="B129" s="261"/>
      <c r="C129" s="262"/>
      <c r="D129" s="257"/>
      <c r="E129" s="258"/>
      <c r="F129" s="261"/>
      <c r="G129" s="263"/>
    </row>
    <row r="130" spans="1:7" s="214" customFormat="1">
      <c r="A130" s="216"/>
      <c r="B130" s="261"/>
      <c r="C130" s="262"/>
      <c r="D130" s="257"/>
      <c r="E130" s="258"/>
      <c r="F130" s="261"/>
      <c r="G130" s="263"/>
    </row>
    <row r="131" spans="1:7" s="214" customFormat="1">
      <c r="A131" s="216"/>
      <c r="B131" s="261"/>
      <c r="C131" s="262"/>
      <c r="D131" s="257"/>
      <c r="E131" s="258"/>
      <c r="F131" s="261"/>
      <c r="G131" s="263"/>
    </row>
    <row r="132" spans="1:7" s="214" customFormat="1">
      <c r="A132" s="216"/>
      <c r="B132" s="261"/>
      <c r="C132" s="262"/>
      <c r="D132" s="257"/>
      <c r="E132" s="258"/>
      <c r="F132" s="261"/>
      <c r="G132" s="263"/>
    </row>
    <row r="133" spans="1:7" s="214" customFormat="1">
      <c r="A133" s="216"/>
      <c r="B133" s="261"/>
      <c r="C133" s="262"/>
      <c r="D133" s="257"/>
      <c r="E133" s="258"/>
      <c r="F133" s="261"/>
      <c r="G133" s="263"/>
    </row>
    <row r="134" spans="1:7" s="214" customFormat="1">
      <c r="A134" s="216"/>
      <c r="B134" s="261"/>
      <c r="C134" s="262"/>
      <c r="D134" s="257"/>
      <c r="E134" s="258"/>
      <c r="F134" s="261"/>
      <c r="G134" s="263"/>
    </row>
    <row r="135" spans="1:7" s="214" customFormat="1">
      <c r="A135" s="216"/>
      <c r="B135" s="261"/>
      <c r="C135" s="262"/>
      <c r="D135" s="257"/>
      <c r="E135" s="258"/>
      <c r="F135" s="261"/>
      <c r="G135" s="263"/>
    </row>
    <row r="136" spans="1:7" s="214" customFormat="1">
      <c r="A136" s="216"/>
      <c r="B136" s="261"/>
      <c r="C136" s="262"/>
      <c r="D136" s="257"/>
      <c r="E136" s="258"/>
      <c r="F136" s="261"/>
      <c r="G136" s="263"/>
    </row>
    <row r="137" spans="1:7" s="214" customFormat="1">
      <c r="A137" s="216"/>
      <c r="B137" s="261"/>
      <c r="C137" s="262"/>
      <c r="D137" s="257"/>
      <c r="E137" s="258"/>
      <c r="F137" s="261"/>
      <c r="G137" s="263"/>
    </row>
    <row r="138" spans="1:7" s="214" customFormat="1">
      <c r="A138" s="216"/>
      <c r="B138" s="261"/>
      <c r="C138" s="262"/>
      <c r="D138" s="257"/>
      <c r="E138" s="258"/>
      <c r="F138" s="261"/>
      <c r="G138" s="263"/>
    </row>
    <row r="139" spans="1:7" s="214" customFormat="1">
      <c r="A139" s="216"/>
      <c r="B139" s="261"/>
      <c r="C139" s="262"/>
      <c r="D139" s="257"/>
      <c r="E139" s="258"/>
      <c r="F139" s="261"/>
      <c r="G139" s="263"/>
    </row>
    <row r="140" spans="1:7" s="214" customFormat="1">
      <c r="A140" s="216"/>
      <c r="B140" s="261"/>
      <c r="C140" s="262"/>
      <c r="D140" s="257"/>
      <c r="E140" s="258"/>
      <c r="F140" s="261"/>
      <c r="G140" s="263"/>
    </row>
    <row r="141" spans="1:7" s="214" customFormat="1">
      <c r="A141" s="216"/>
      <c r="B141" s="261"/>
      <c r="C141" s="262"/>
      <c r="D141" s="257"/>
      <c r="E141" s="258"/>
      <c r="F141" s="261"/>
      <c r="G141" s="263"/>
    </row>
    <row r="142" spans="1:7" s="214" customFormat="1">
      <c r="A142" s="216"/>
      <c r="B142" s="261"/>
      <c r="C142" s="262"/>
      <c r="D142" s="257"/>
      <c r="E142" s="258"/>
      <c r="F142" s="261"/>
      <c r="G142" s="263"/>
    </row>
    <row r="143" spans="1:7" s="214" customFormat="1">
      <c r="A143" s="216"/>
      <c r="B143" s="261"/>
      <c r="C143" s="262"/>
      <c r="D143" s="257"/>
      <c r="E143" s="258"/>
      <c r="F143" s="261"/>
      <c r="G143" s="263"/>
    </row>
    <row r="144" spans="1:7" s="214" customFormat="1">
      <c r="A144" s="216"/>
      <c r="B144" s="261"/>
      <c r="C144" s="262"/>
      <c r="D144" s="257"/>
      <c r="E144" s="258"/>
      <c r="F144" s="261"/>
      <c r="G144" s="263"/>
    </row>
    <row r="145" spans="1:7" s="214" customFormat="1">
      <c r="A145" s="216"/>
      <c r="B145" s="261"/>
      <c r="C145" s="262"/>
      <c r="D145" s="257"/>
      <c r="E145" s="258"/>
      <c r="F145" s="261"/>
      <c r="G145" s="263"/>
    </row>
    <row r="146" spans="1:7" s="214" customFormat="1">
      <c r="A146" s="216"/>
      <c r="B146" s="261"/>
      <c r="C146" s="262"/>
      <c r="D146" s="257"/>
      <c r="E146" s="258"/>
      <c r="F146" s="261"/>
      <c r="G146" s="263"/>
    </row>
    <row r="147" spans="1:7" s="214" customFormat="1">
      <c r="A147" s="216"/>
      <c r="B147" s="261"/>
      <c r="C147" s="262"/>
      <c r="D147" s="257"/>
      <c r="E147" s="258"/>
      <c r="F147" s="261"/>
      <c r="G147" s="263"/>
    </row>
    <row r="148" spans="1:7" s="214" customFormat="1">
      <c r="A148" s="216"/>
      <c r="B148" s="261"/>
      <c r="C148" s="262"/>
      <c r="D148" s="257"/>
      <c r="E148" s="258"/>
      <c r="F148" s="261"/>
      <c r="G148" s="263"/>
    </row>
    <row r="149" spans="1:7" s="214" customFormat="1">
      <c r="A149" s="216"/>
      <c r="B149" s="261"/>
      <c r="C149" s="262"/>
      <c r="D149" s="257"/>
      <c r="E149" s="258"/>
      <c r="F149" s="261"/>
      <c r="G149" s="263"/>
    </row>
    <row r="150" spans="1:7" s="214" customFormat="1">
      <c r="A150" s="216"/>
      <c r="B150" s="261"/>
      <c r="C150" s="262"/>
      <c r="D150" s="257"/>
      <c r="E150" s="258"/>
      <c r="F150" s="261"/>
      <c r="G150" s="263"/>
    </row>
    <row r="151" spans="1:7" s="214" customFormat="1">
      <c r="A151" s="216"/>
      <c r="B151" s="261"/>
      <c r="C151" s="262"/>
      <c r="D151" s="257"/>
      <c r="E151" s="258"/>
      <c r="F151" s="261"/>
      <c r="G151" s="263"/>
    </row>
    <row r="152" spans="1:7" s="214" customFormat="1">
      <c r="A152" s="216"/>
      <c r="B152" s="261"/>
      <c r="C152" s="262"/>
      <c r="D152" s="257"/>
      <c r="E152" s="258"/>
      <c r="F152" s="261"/>
      <c r="G152" s="263"/>
    </row>
    <row r="153" spans="1:7" s="214" customFormat="1">
      <c r="A153" s="216"/>
      <c r="B153" s="261"/>
      <c r="C153" s="262"/>
      <c r="D153" s="257"/>
      <c r="E153" s="258"/>
      <c r="F153" s="261"/>
      <c r="G153" s="263"/>
    </row>
    <row r="154" spans="1:7" s="214" customFormat="1">
      <c r="A154" s="216"/>
      <c r="B154" s="261"/>
      <c r="C154" s="262"/>
      <c r="D154" s="257"/>
      <c r="E154" s="258"/>
      <c r="F154" s="261"/>
      <c r="G154" s="263"/>
    </row>
    <row r="155" spans="1:7" s="214" customFormat="1">
      <c r="A155" s="216"/>
      <c r="B155" s="261"/>
      <c r="C155" s="262"/>
      <c r="D155" s="257"/>
      <c r="E155" s="258"/>
      <c r="F155" s="261"/>
      <c r="G155" s="263"/>
    </row>
    <row r="156" spans="1:7" s="214" customFormat="1">
      <c r="A156" s="216"/>
      <c r="B156" s="261"/>
      <c r="C156" s="262"/>
      <c r="D156" s="257"/>
      <c r="E156" s="258"/>
      <c r="F156" s="261"/>
      <c r="G156" s="263"/>
    </row>
    <row r="157" spans="1:7" s="214" customFormat="1">
      <c r="A157" s="216"/>
      <c r="B157" s="261"/>
      <c r="C157" s="262"/>
      <c r="D157" s="257"/>
      <c r="E157" s="258"/>
      <c r="F157" s="261"/>
      <c r="G157" s="263"/>
    </row>
    <row r="158" spans="1:7" s="214" customFormat="1">
      <c r="A158" s="216"/>
      <c r="B158" s="261"/>
      <c r="C158" s="262"/>
      <c r="D158" s="257"/>
      <c r="E158" s="258"/>
      <c r="F158" s="261"/>
      <c r="G158" s="263"/>
    </row>
    <row r="159" spans="1:7" s="214" customFormat="1">
      <c r="A159" s="216"/>
      <c r="B159" s="261"/>
      <c r="C159" s="262"/>
      <c r="D159" s="257"/>
      <c r="E159" s="258"/>
      <c r="F159" s="261"/>
      <c r="G159" s="263"/>
    </row>
    <row r="160" spans="1:7" s="214" customFormat="1">
      <c r="A160" s="216"/>
      <c r="B160" s="261"/>
      <c r="C160" s="262"/>
      <c r="D160" s="257"/>
      <c r="E160" s="258"/>
      <c r="F160" s="261"/>
      <c r="G160" s="263"/>
    </row>
    <row r="161" spans="1:7" s="214" customFormat="1">
      <c r="A161" s="216"/>
      <c r="B161" s="261"/>
      <c r="C161" s="262"/>
      <c r="D161" s="257"/>
      <c r="E161" s="258"/>
      <c r="F161" s="261"/>
      <c r="G161" s="263"/>
    </row>
    <row r="162" spans="1:7" s="214" customFormat="1">
      <c r="A162" s="216"/>
      <c r="B162" s="261"/>
      <c r="C162" s="262"/>
      <c r="D162" s="257"/>
      <c r="E162" s="258"/>
      <c r="F162" s="261"/>
      <c r="G162" s="263"/>
    </row>
    <row r="163" spans="1:7" s="214" customFormat="1">
      <c r="A163" s="216"/>
      <c r="B163" s="261"/>
      <c r="C163" s="262"/>
      <c r="D163" s="257"/>
      <c r="E163" s="258"/>
      <c r="F163" s="261"/>
      <c r="G163" s="263"/>
    </row>
    <row r="164" spans="1:7" s="214" customFormat="1">
      <c r="A164" s="216"/>
      <c r="B164" s="261"/>
      <c r="C164" s="262"/>
      <c r="D164" s="257"/>
      <c r="E164" s="258"/>
      <c r="F164" s="261"/>
      <c r="G164" s="263"/>
    </row>
    <row r="165" spans="1:7" s="214" customFormat="1">
      <c r="A165" s="216"/>
      <c r="B165" s="261"/>
      <c r="C165" s="262"/>
      <c r="D165" s="257"/>
      <c r="E165" s="258"/>
      <c r="F165" s="261"/>
      <c r="G165" s="263"/>
    </row>
    <row r="166" spans="1:7" s="214" customFormat="1">
      <c r="A166" s="216"/>
      <c r="B166" s="261"/>
      <c r="C166" s="262"/>
      <c r="D166" s="257"/>
      <c r="E166" s="258"/>
      <c r="F166" s="261"/>
      <c r="G166" s="263"/>
    </row>
    <row r="167" spans="1:7" s="214" customFormat="1">
      <c r="A167" s="216"/>
      <c r="B167" s="261"/>
      <c r="C167" s="262"/>
      <c r="D167" s="257"/>
      <c r="E167" s="258"/>
      <c r="F167" s="261"/>
      <c r="G167" s="263"/>
    </row>
    <row r="168" spans="1:7" s="214" customFormat="1">
      <c r="A168" s="216"/>
      <c r="B168" s="261"/>
      <c r="C168" s="262"/>
      <c r="D168" s="257"/>
      <c r="E168" s="258"/>
      <c r="F168" s="261"/>
      <c r="G168" s="263"/>
    </row>
    <row r="169" spans="1:7" s="214" customFormat="1">
      <c r="A169" s="216"/>
      <c r="B169" s="261"/>
      <c r="C169" s="262"/>
      <c r="D169" s="257"/>
      <c r="E169" s="258"/>
      <c r="F169" s="261"/>
      <c r="G169" s="263"/>
    </row>
    <row r="170" spans="1:7" s="214" customFormat="1">
      <c r="A170" s="216"/>
      <c r="B170" s="261"/>
      <c r="C170" s="262"/>
      <c r="D170" s="257"/>
      <c r="E170" s="258"/>
      <c r="F170" s="261"/>
      <c r="G170" s="263"/>
    </row>
    <row r="171" spans="1:7" s="214" customFormat="1">
      <c r="A171" s="216"/>
      <c r="B171" s="261"/>
      <c r="C171" s="262"/>
      <c r="D171" s="257"/>
      <c r="E171" s="258"/>
      <c r="F171" s="261"/>
      <c r="G171" s="263"/>
    </row>
    <row r="172" spans="1:7" s="214" customFormat="1">
      <c r="A172" s="216"/>
      <c r="B172" s="208"/>
      <c r="C172" s="211"/>
      <c r="D172" s="264"/>
      <c r="E172" s="265"/>
      <c r="F172" s="208"/>
      <c r="G172" s="263"/>
    </row>
    <row r="173" spans="1:7" s="214" customFormat="1">
      <c r="A173" s="216"/>
      <c r="B173" s="208"/>
      <c r="C173" s="211"/>
      <c r="D173" s="264"/>
      <c r="E173" s="265"/>
      <c r="F173" s="208"/>
      <c r="G173" s="263"/>
    </row>
    <row r="174" spans="1:7" s="214" customFormat="1">
      <c r="A174" s="216"/>
      <c r="B174" s="208"/>
      <c r="C174" s="211"/>
      <c r="D174" s="264"/>
      <c r="E174" s="265"/>
      <c r="F174" s="208"/>
      <c r="G174" s="263"/>
    </row>
    <row r="175" spans="1:7" s="214" customFormat="1">
      <c r="A175" s="216"/>
      <c r="B175" s="208"/>
      <c r="C175" s="211"/>
      <c r="D175" s="264"/>
      <c r="E175" s="265"/>
      <c r="F175" s="208"/>
      <c r="G175" s="263"/>
    </row>
    <row r="176" spans="1:7" s="214" customFormat="1">
      <c r="A176" s="216"/>
      <c r="B176" s="208"/>
      <c r="C176" s="211"/>
      <c r="D176" s="264"/>
      <c r="E176" s="265"/>
      <c r="F176" s="208"/>
      <c r="G176" s="263"/>
    </row>
    <row r="177" spans="1:7" s="214" customFormat="1">
      <c r="A177" s="216"/>
      <c r="B177" s="208"/>
      <c r="C177" s="211"/>
      <c r="D177" s="264"/>
      <c r="E177" s="265"/>
      <c r="F177" s="208"/>
      <c r="G177" s="263"/>
    </row>
    <row r="178" spans="1:7" s="214" customFormat="1">
      <c r="A178" s="216"/>
      <c r="B178" s="208"/>
      <c r="C178" s="211"/>
      <c r="D178" s="264"/>
      <c r="E178" s="265"/>
      <c r="F178" s="208"/>
      <c r="G178" s="263"/>
    </row>
    <row r="179" spans="1:7" s="214" customFormat="1">
      <c r="A179" s="216"/>
      <c r="B179" s="208"/>
      <c r="C179" s="211"/>
      <c r="D179" s="264"/>
      <c r="E179" s="265"/>
      <c r="F179" s="208"/>
      <c r="G179" s="263"/>
    </row>
    <row r="180" spans="1:7" s="214" customFormat="1">
      <c r="A180" s="216"/>
      <c r="B180" s="208"/>
      <c r="C180" s="211"/>
      <c r="D180" s="264"/>
      <c r="E180" s="265"/>
      <c r="F180" s="208"/>
      <c r="G180" s="263"/>
    </row>
  </sheetData>
  <mergeCells count="3">
    <mergeCell ref="D3:E3"/>
    <mergeCell ref="F3:G3"/>
    <mergeCell ref="B50:G50"/>
  </mergeCells>
  <printOptions horizontalCentered="1"/>
  <pageMargins left="0.74803149606299213" right="0.19685039370078741" top="0" bottom="0.56000000000000005" header="0.51181102362204722" footer="0.18"/>
  <pageSetup paperSize="9" scale="27" firstPageNumber="51" orientation="portrait" horizontalDpi="4294967292" r:id="rId1"/>
  <headerFooter alignWithMargins="0">
    <oddHeader xml:space="preserve">&amp;R
</oddHeader>
    <oddFooter>&amp;C&amp;Z&amp;F - &amp;D</oddFooter>
  </headerFooter>
  <rowBreaks count="1" manualBreakCount="1">
    <brk id="23"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sheetPr>
  <dimension ref="B1:G46"/>
  <sheetViews>
    <sheetView showGridLines="0" zoomScale="90" zoomScaleNormal="90" workbookViewId="0">
      <selection activeCell="E32" sqref="D5:E32"/>
    </sheetView>
  </sheetViews>
  <sheetFormatPr defaultColWidth="9.140625" defaultRowHeight="12.75"/>
  <cols>
    <col min="1" max="1" width="6.7109375" style="267" customWidth="1"/>
    <col min="2" max="2" width="70.7109375" style="25" customWidth="1"/>
    <col min="3" max="3" width="10.7109375" style="267" customWidth="1"/>
    <col min="4" max="4" width="22.7109375" style="10" customWidth="1"/>
    <col min="5" max="5" width="14.7109375" style="267" customWidth="1"/>
    <col min="6" max="6" width="22.7109375" style="267" customWidth="1"/>
    <col min="7" max="7" width="14.7109375" style="267" customWidth="1"/>
    <col min="8" max="16384" width="9.140625" style="267"/>
  </cols>
  <sheetData>
    <row r="1" spans="2:7">
      <c r="B1" s="267"/>
    </row>
    <row r="2" spans="2:7" ht="18" customHeight="1" thickBot="1">
      <c r="B2" s="632"/>
      <c r="C2" s="385"/>
      <c r="D2" s="633"/>
      <c r="E2" s="633"/>
      <c r="F2" s="633"/>
      <c r="G2" s="385"/>
    </row>
    <row r="3" spans="2:7" ht="30.75" customHeight="1">
      <c r="B3" s="634"/>
      <c r="C3" s="635" t="s">
        <v>112</v>
      </c>
      <c r="D3" s="636" t="s">
        <v>6</v>
      </c>
      <c r="E3" s="637"/>
      <c r="F3" s="636" t="s">
        <v>7</v>
      </c>
      <c r="G3" s="637"/>
    </row>
    <row r="4" spans="2:7" s="10" customFormat="1" ht="38.25">
      <c r="B4" s="638"/>
      <c r="C4" s="639"/>
      <c r="D4" s="640"/>
      <c r="E4" s="641" t="s">
        <v>113</v>
      </c>
      <c r="F4" s="642"/>
      <c r="G4" s="641" t="s">
        <v>113</v>
      </c>
    </row>
    <row r="5" spans="2:7" ht="20.100000000000001" customHeight="1">
      <c r="B5" s="268" t="s">
        <v>146</v>
      </c>
      <c r="C5" s="269">
        <v>29</v>
      </c>
      <c r="D5" s="651">
        <v>5331450</v>
      </c>
      <c r="E5" s="652">
        <v>23659.331999999999</v>
      </c>
      <c r="F5" s="270">
        <v>4302131</v>
      </c>
      <c r="G5" s="271">
        <v>15074</v>
      </c>
    </row>
    <row r="6" spans="2:7" ht="20.100000000000001" customHeight="1">
      <c r="B6" s="272" t="s">
        <v>147</v>
      </c>
      <c r="C6" s="269">
        <v>30</v>
      </c>
      <c r="D6" s="653">
        <v>303868</v>
      </c>
      <c r="E6" s="652">
        <v>56294.311000000002</v>
      </c>
      <c r="F6" s="273">
        <v>306313</v>
      </c>
      <c r="G6" s="271">
        <v>49392</v>
      </c>
    </row>
    <row r="7" spans="2:7" ht="15">
      <c r="B7" s="274" t="s">
        <v>148</v>
      </c>
      <c r="C7" s="269"/>
      <c r="D7" s="653">
        <v>157813</v>
      </c>
      <c r="E7" s="652"/>
      <c r="F7" s="273">
        <v>-160223</v>
      </c>
      <c r="G7" s="271"/>
    </row>
    <row r="8" spans="2:7" ht="15">
      <c r="B8" s="274" t="s">
        <v>149</v>
      </c>
      <c r="C8" s="269"/>
      <c r="D8" s="653">
        <v>-1820615</v>
      </c>
      <c r="E8" s="652">
        <v>-3577.1480000000001</v>
      </c>
      <c r="F8" s="273">
        <v>-1280361</v>
      </c>
      <c r="G8" s="271">
        <v>-4917</v>
      </c>
    </row>
    <row r="9" spans="2:7" ht="15">
      <c r="B9" s="272" t="s">
        <v>150</v>
      </c>
      <c r="C9" s="269">
        <v>31</v>
      </c>
      <c r="D9" s="653">
        <v>-1101913</v>
      </c>
      <c r="E9" s="652">
        <v>-23084.523680388727</v>
      </c>
      <c r="F9" s="273">
        <v>-949678</v>
      </c>
      <c r="G9" s="271">
        <v>-14959</v>
      </c>
    </row>
    <row r="10" spans="2:7" s="278" customFormat="1">
      <c r="B10" s="275" t="s">
        <v>151</v>
      </c>
      <c r="C10" s="276"/>
      <c r="D10" s="654">
        <v>-2537</v>
      </c>
      <c r="E10" s="652"/>
      <c r="F10" s="277">
        <v>-11205</v>
      </c>
      <c r="G10" s="271"/>
    </row>
    <row r="11" spans="2:7" ht="15">
      <c r="B11" s="272" t="s">
        <v>152</v>
      </c>
      <c r="C11" s="269">
        <v>32</v>
      </c>
      <c r="D11" s="653">
        <v>-517192</v>
      </c>
      <c r="E11" s="652"/>
      <c r="F11" s="273">
        <v>-517152</v>
      </c>
      <c r="G11" s="271"/>
    </row>
    <row r="12" spans="2:7" ht="15">
      <c r="B12" s="272" t="s">
        <v>96</v>
      </c>
      <c r="C12" s="269">
        <v>33</v>
      </c>
      <c r="D12" s="653">
        <v>-1770518</v>
      </c>
      <c r="E12" s="652">
        <v>-312465.36662202881</v>
      </c>
      <c r="F12" s="273">
        <v>-1466294</v>
      </c>
      <c r="G12" s="271">
        <v>-241764</v>
      </c>
    </row>
    <row r="13" spans="2:7" ht="15">
      <c r="B13" s="272" t="s">
        <v>153</v>
      </c>
      <c r="C13" s="269">
        <v>34</v>
      </c>
      <c r="D13" s="653">
        <v>-7949.6170000000002</v>
      </c>
      <c r="E13" s="652"/>
      <c r="F13" s="279">
        <v>-17385</v>
      </c>
      <c r="G13" s="271"/>
    </row>
    <row r="14" spans="2:7" ht="20.100000000000001" customHeight="1">
      <c r="B14" s="280" t="s">
        <v>154</v>
      </c>
      <c r="C14" s="281"/>
      <c r="D14" s="653">
        <v>2111</v>
      </c>
      <c r="E14" s="652"/>
      <c r="F14" s="273">
        <v>1788</v>
      </c>
      <c r="G14" s="271"/>
    </row>
    <row r="15" spans="2:7" ht="20.100000000000001" customHeight="1">
      <c r="B15" s="268" t="s">
        <v>109</v>
      </c>
      <c r="C15" s="281"/>
      <c r="D15" s="651">
        <v>577054.38300000003</v>
      </c>
      <c r="E15" s="652"/>
      <c r="F15" s="270">
        <v>219139</v>
      </c>
      <c r="G15" s="282"/>
    </row>
    <row r="16" spans="2:7" ht="20.100000000000001" customHeight="1">
      <c r="B16" s="283" t="s">
        <v>17</v>
      </c>
      <c r="C16" s="269">
        <v>35</v>
      </c>
      <c r="D16" s="653">
        <v>3978</v>
      </c>
      <c r="E16" s="652"/>
      <c r="F16" s="273">
        <v>-5271</v>
      </c>
      <c r="G16" s="271"/>
    </row>
    <row r="17" spans="2:7" ht="14.25">
      <c r="B17" s="284" t="s">
        <v>155</v>
      </c>
      <c r="C17" s="285"/>
      <c r="D17" s="652">
        <v>1697</v>
      </c>
      <c r="E17" s="655">
        <v>1697</v>
      </c>
      <c r="F17" s="286">
        <v>-5629</v>
      </c>
      <c r="G17" s="271">
        <v>-5629</v>
      </c>
    </row>
    <row r="18" spans="2:7" ht="14.25">
      <c r="B18" s="284" t="s">
        <v>156</v>
      </c>
      <c r="C18" s="285"/>
      <c r="D18" s="652">
        <v>27</v>
      </c>
      <c r="E18" s="655"/>
      <c r="F18" s="286">
        <v>1140</v>
      </c>
      <c r="G18" s="271"/>
    </row>
    <row r="19" spans="2:7" ht="14.25">
      <c r="B19" s="284" t="s">
        <v>157</v>
      </c>
      <c r="C19" s="285"/>
      <c r="D19" s="652">
        <v>-20</v>
      </c>
      <c r="E19" s="655"/>
      <c r="F19" s="286">
        <v>-847</v>
      </c>
      <c r="G19" s="271"/>
    </row>
    <row r="20" spans="2:7" ht="14.25">
      <c r="B20" s="284" t="s">
        <v>158</v>
      </c>
      <c r="C20" s="285"/>
      <c r="D20" s="652">
        <v>2274</v>
      </c>
      <c r="E20" s="655"/>
      <c r="F20" s="286">
        <v>65</v>
      </c>
      <c r="G20" s="271"/>
    </row>
    <row r="21" spans="2:7" ht="20.100000000000001" customHeight="1">
      <c r="B21" s="272" t="s">
        <v>159</v>
      </c>
      <c r="C21" s="269">
        <v>36</v>
      </c>
      <c r="D21" s="653">
        <v>35000</v>
      </c>
      <c r="E21" s="652">
        <v>3651.3519999999999</v>
      </c>
      <c r="F21" s="273">
        <v>149134</v>
      </c>
      <c r="G21" s="271">
        <v>2338</v>
      </c>
    </row>
    <row r="22" spans="2:7" ht="15">
      <c r="B22" s="283" t="s">
        <v>160</v>
      </c>
      <c r="C22" s="269">
        <v>37</v>
      </c>
      <c r="D22" s="653">
        <v>-179281</v>
      </c>
      <c r="E22" s="652">
        <v>-1504.9170000000001</v>
      </c>
      <c r="F22" s="273">
        <v>-305636</v>
      </c>
      <c r="G22" s="271">
        <v>-921</v>
      </c>
    </row>
    <row r="23" spans="2:7" ht="15">
      <c r="B23" s="268" t="s">
        <v>161</v>
      </c>
      <c r="C23" s="287"/>
      <c r="D23" s="651">
        <v>436751.38300000003</v>
      </c>
      <c r="E23" s="652"/>
      <c r="F23" s="270">
        <v>57366</v>
      </c>
      <c r="G23" s="288"/>
    </row>
    <row r="24" spans="2:7" ht="15">
      <c r="B24" s="283" t="s">
        <v>20</v>
      </c>
      <c r="C24" s="269">
        <v>38</v>
      </c>
      <c r="D24" s="653">
        <v>-115158</v>
      </c>
      <c r="E24" s="652"/>
      <c r="F24" s="273">
        <v>-14693</v>
      </c>
      <c r="G24" s="289"/>
    </row>
    <row r="25" spans="2:7" s="10" customFormat="1" ht="15">
      <c r="B25" s="290" t="s">
        <v>151</v>
      </c>
      <c r="C25" s="291"/>
      <c r="D25" s="654">
        <v>23223</v>
      </c>
      <c r="E25" s="652"/>
      <c r="F25" s="277">
        <v>0</v>
      </c>
      <c r="G25" s="292"/>
    </row>
    <row r="26" spans="2:7" ht="20.100000000000001" customHeight="1">
      <c r="B26" s="643" t="s">
        <v>130</v>
      </c>
      <c r="C26" s="644"/>
      <c r="D26" s="656">
        <v>321593.38300000003</v>
      </c>
      <c r="E26" s="657"/>
      <c r="F26" s="645">
        <v>42673</v>
      </c>
      <c r="G26" s="646"/>
    </row>
    <row r="27" spans="2:7" ht="15">
      <c r="B27" s="293" t="s">
        <v>162</v>
      </c>
      <c r="C27" s="281"/>
      <c r="D27" s="653"/>
      <c r="E27" s="658"/>
      <c r="F27" s="273"/>
      <c r="G27" s="289"/>
    </row>
    <row r="28" spans="2:7" ht="15">
      <c r="B28" s="294" t="s">
        <v>163</v>
      </c>
      <c r="C28" s="281"/>
      <c r="D28" s="659">
        <v>302796.33500000002</v>
      </c>
      <c r="E28" s="652"/>
      <c r="F28" s="295">
        <v>29781</v>
      </c>
      <c r="G28" s="271"/>
    </row>
    <row r="29" spans="2:7" ht="14.25" customHeight="1">
      <c r="B29" s="294" t="s">
        <v>102</v>
      </c>
      <c r="C29" s="281"/>
      <c r="D29" s="659">
        <v>18797.047999999999</v>
      </c>
      <c r="E29" s="652"/>
      <c r="F29" s="295">
        <v>12892</v>
      </c>
      <c r="G29" s="271"/>
    </row>
    <row r="30" spans="2:7" ht="15">
      <c r="B30" s="296"/>
      <c r="C30" s="297"/>
      <c r="D30" s="660"/>
      <c r="E30" s="660"/>
      <c r="F30" s="296"/>
      <c r="G30" s="296"/>
    </row>
    <row r="31" spans="2:7" s="302" customFormat="1">
      <c r="B31" s="298" t="s">
        <v>164</v>
      </c>
      <c r="C31" s="299">
        <v>39</v>
      </c>
      <c r="D31" s="661">
        <v>0.30299999999999999</v>
      </c>
      <c r="E31" s="662"/>
      <c r="F31" s="300">
        <v>0.03</v>
      </c>
      <c r="G31" s="301"/>
    </row>
    <row r="32" spans="2:7" ht="5.25" customHeight="1" thickBot="1">
      <c r="B32" s="647"/>
      <c r="C32" s="648"/>
      <c r="D32" s="663"/>
      <c r="E32" s="663"/>
      <c r="F32" s="649"/>
      <c r="G32" s="650"/>
    </row>
    <row r="33" spans="2:7" s="10" customFormat="1" ht="14.25">
      <c r="B33" s="272"/>
      <c r="C33" s="303"/>
      <c r="D33" s="304"/>
      <c r="E33" s="296"/>
      <c r="F33" s="304"/>
      <c r="G33" s="296"/>
    </row>
    <row r="34" spans="2:7" s="10" customFormat="1" ht="14.25">
      <c r="B34" s="305"/>
      <c r="C34" s="306"/>
      <c r="D34" s="305"/>
      <c r="E34" s="306"/>
      <c r="F34" s="305"/>
      <c r="G34" s="307"/>
    </row>
    <row r="35" spans="2:7" s="10" customFormat="1">
      <c r="C35" s="267"/>
      <c r="E35" s="267"/>
      <c r="G35" s="267"/>
    </row>
    <row r="36" spans="2:7" s="10" customFormat="1">
      <c r="B36" s="308"/>
      <c r="C36" s="309"/>
      <c r="E36" s="267"/>
      <c r="G36" s="267"/>
    </row>
    <row r="37" spans="2:7" s="10" customFormat="1">
      <c r="C37" s="267"/>
      <c r="E37" s="267"/>
      <c r="G37" s="267"/>
    </row>
    <row r="38" spans="2:7" s="10" customFormat="1">
      <c r="C38" s="267"/>
      <c r="E38" s="267"/>
      <c r="G38" s="267"/>
    </row>
    <row r="39" spans="2:7" s="10" customFormat="1">
      <c r="C39" s="267"/>
      <c r="E39" s="267"/>
      <c r="G39" s="267"/>
    </row>
    <row r="40" spans="2:7" s="10" customFormat="1">
      <c r="C40" s="267"/>
      <c r="E40" s="267"/>
      <c r="G40" s="267"/>
    </row>
    <row r="41" spans="2:7" s="10" customFormat="1">
      <c r="C41" s="267"/>
      <c r="E41" s="267"/>
      <c r="G41" s="267"/>
    </row>
    <row r="42" spans="2:7" s="10" customFormat="1">
      <c r="C42" s="267"/>
      <c r="E42" s="267"/>
      <c r="G42" s="267"/>
    </row>
    <row r="43" spans="2:7" s="10" customFormat="1">
      <c r="C43" s="267"/>
      <c r="E43" s="267"/>
      <c r="G43" s="267"/>
    </row>
    <row r="44" spans="2:7" s="10" customFormat="1">
      <c r="C44" s="267"/>
      <c r="E44" s="267"/>
      <c r="G44" s="267"/>
    </row>
    <row r="45" spans="2:7" s="10" customFormat="1">
      <c r="C45" s="267"/>
      <c r="E45" s="267"/>
      <c r="G45" s="267"/>
    </row>
    <row r="46" spans="2:7" s="10" customFormat="1">
      <c r="C46" s="267"/>
      <c r="E46" s="267"/>
      <c r="G46" s="267"/>
    </row>
  </sheetData>
  <mergeCells count="3">
    <mergeCell ref="D2:F2"/>
    <mergeCell ref="D3:E3"/>
    <mergeCell ref="F3:G3"/>
  </mergeCells>
  <pageMargins left="0.7" right="0.7" top="0.75" bottom="0.75" header="0.3" footer="0.3"/>
  <pageSetup paperSize="9" orientation="portrait" r:id="rId1"/>
  <ignoredErrors>
    <ignoredError sqref="D3 F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8"/>
  <sheetViews>
    <sheetView showGridLines="0" zoomScale="80" zoomScaleNormal="80" workbookViewId="0">
      <selection activeCell="M21" sqref="M21"/>
    </sheetView>
  </sheetViews>
  <sheetFormatPr defaultColWidth="9.140625" defaultRowHeight="12.75"/>
  <cols>
    <col min="1" max="1" width="3.140625" style="314" customWidth="1"/>
    <col min="2" max="2" width="12.140625" style="378" customWidth="1"/>
    <col min="3" max="3" width="75.42578125" style="327" bestFit="1" customWidth="1"/>
    <col min="4" max="4" width="5.85546875" style="312" customWidth="1"/>
    <col min="5" max="5" width="25.7109375" style="327" customWidth="1"/>
    <col min="6" max="6" width="25.7109375" style="314" customWidth="1"/>
    <col min="7" max="7" width="12" style="313" bestFit="1" customWidth="1"/>
    <col min="8" max="8" width="9.140625" style="313"/>
    <col min="9" max="16384" width="9.140625" style="314"/>
  </cols>
  <sheetData>
    <row r="1" spans="1:9" ht="15.75">
      <c r="A1" s="310"/>
      <c r="B1" s="316"/>
      <c r="C1" s="317"/>
      <c r="D1" s="315"/>
      <c r="E1" s="317"/>
      <c r="F1" s="318"/>
    </row>
    <row r="2" spans="1:9" ht="21" thickBot="1">
      <c r="A2" s="310"/>
      <c r="B2" s="664" t="s">
        <v>257</v>
      </c>
      <c r="C2" s="665"/>
      <c r="D2" s="666"/>
      <c r="E2" s="667"/>
      <c r="F2" s="668"/>
      <c r="G2" s="319"/>
    </row>
    <row r="3" spans="1:9" ht="33" customHeight="1">
      <c r="A3" s="310"/>
      <c r="B3" s="669" t="s">
        <v>186</v>
      </c>
      <c r="C3" s="670"/>
      <c r="D3" s="671" t="s">
        <v>112</v>
      </c>
      <c r="E3" s="672" t="s">
        <v>6</v>
      </c>
      <c r="F3" s="672" t="s">
        <v>7</v>
      </c>
      <c r="G3" s="320"/>
    </row>
    <row r="4" spans="1:9" s="327" customFormat="1" ht="26.25" customHeight="1">
      <c r="A4" s="311"/>
      <c r="B4" s="321" t="s">
        <v>165</v>
      </c>
      <c r="C4" s="322" t="s">
        <v>130</v>
      </c>
      <c r="D4" s="323"/>
      <c r="E4" s="677">
        <v>321593.38300000003</v>
      </c>
      <c r="F4" s="324">
        <v>42673</v>
      </c>
      <c r="G4" s="325"/>
      <c r="H4" s="326"/>
    </row>
    <row r="5" spans="1:9" s="327" customFormat="1" ht="24" customHeight="1">
      <c r="A5" s="311"/>
      <c r="B5" s="485"/>
      <c r="C5" s="485"/>
      <c r="D5" s="323"/>
      <c r="E5" s="678"/>
      <c r="F5" s="329"/>
      <c r="G5" s="326"/>
      <c r="H5" s="326"/>
    </row>
    <row r="6" spans="1:9" s="327" customFormat="1" ht="15">
      <c r="A6" s="311"/>
      <c r="B6" s="321"/>
      <c r="C6" s="330" t="s">
        <v>166</v>
      </c>
      <c r="D6" s="331">
        <v>22</v>
      </c>
      <c r="E6" s="679">
        <v>91167.879000000001</v>
      </c>
      <c r="F6" s="332">
        <v>18946</v>
      </c>
      <c r="H6" s="326"/>
    </row>
    <row r="7" spans="1:9" s="327" customFormat="1" ht="15">
      <c r="A7" s="311"/>
      <c r="B7" s="321"/>
      <c r="C7" s="330" t="s">
        <v>167</v>
      </c>
      <c r="D7" s="331"/>
      <c r="E7" s="679">
        <v>-30173.106</v>
      </c>
      <c r="F7" s="332">
        <v>-5271</v>
      </c>
      <c r="G7" s="325"/>
      <c r="H7" s="326"/>
    </row>
    <row r="8" spans="1:9" s="327" customFormat="1" ht="28.5">
      <c r="A8" s="311"/>
      <c r="B8" s="321"/>
      <c r="C8" s="330" t="s">
        <v>168</v>
      </c>
      <c r="D8" s="331">
        <v>12</v>
      </c>
      <c r="E8" s="679">
        <v>13763.517</v>
      </c>
      <c r="F8" s="332">
        <v>-16129</v>
      </c>
      <c r="G8" s="325"/>
      <c r="H8" s="326"/>
    </row>
    <row r="9" spans="1:9" s="327" customFormat="1" ht="15">
      <c r="A9" s="311"/>
      <c r="B9" s="321" t="s">
        <v>169</v>
      </c>
      <c r="C9" s="322" t="s">
        <v>170</v>
      </c>
      <c r="D9" s="323"/>
      <c r="E9" s="677">
        <v>74759.290000000008</v>
      </c>
      <c r="F9" s="324">
        <v>-2454</v>
      </c>
      <c r="G9" s="325"/>
      <c r="H9" s="333">
        <v>-1</v>
      </c>
      <c r="I9" s="333">
        <v>0</v>
      </c>
    </row>
    <row r="10" spans="1:9" s="327" customFormat="1" ht="15">
      <c r="A10" s="311"/>
      <c r="B10" s="321"/>
      <c r="C10" s="334"/>
      <c r="D10" s="323"/>
      <c r="E10" s="680"/>
      <c r="F10" s="335"/>
      <c r="G10" s="325"/>
      <c r="H10" s="326"/>
    </row>
    <row r="11" spans="1:9" s="327" customFormat="1" ht="24" customHeight="1">
      <c r="A11" s="311"/>
      <c r="B11" s="336"/>
      <c r="C11" s="334" t="s">
        <v>171</v>
      </c>
      <c r="D11" s="323"/>
      <c r="E11" s="678"/>
      <c r="F11" s="328"/>
      <c r="G11" s="325"/>
      <c r="H11" s="326"/>
    </row>
    <row r="12" spans="1:9" s="327" customFormat="1" ht="18" customHeight="1">
      <c r="A12" s="311"/>
      <c r="B12" s="321"/>
      <c r="C12" s="337" t="s">
        <v>172</v>
      </c>
      <c r="D12" s="331">
        <v>20</v>
      </c>
      <c r="E12" s="681">
        <v>119201.397</v>
      </c>
      <c r="F12" s="332">
        <v>-373552</v>
      </c>
      <c r="G12" s="325"/>
      <c r="H12" s="326"/>
    </row>
    <row r="13" spans="1:9" s="327" customFormat="1" ht="18" customHeight="1">
      <c r="A13" s="311"/>
      <c r="B13" s="321"/>
      <c r="C13" s="337" t="s">
        <v>173</v>
      </c>
      <c r="D13" s="331">
        <v>35</v>
      </c>
      <c r="E13" s="681">
        <v>0</v>
      </c>
      <c r="F13" s="332">
        <v>-932</v>
      </c>
      <c r="G13" s="325"/>
      <c r="H13" s="326"/>
    </row>
    <row r="14" spans="1:9" s="327" customFormat="1" ht="15">
      <c r="A14" s="311"/>
      <c r="B14" s="321"/>
      <c r="C14" s="337" t="s">
        <v>167</v>
      </c>
      <c r="D14" s="331"/>
      <c r="E14" s="681">
        <v>0</v>
      </c>
      <c r="F14" s="332">
        <v>0</v>
      </c>
      <c r="G14" s="325"/>
      <c r="H14" s="326"/>
    </row>
    <row r="15" spans="1:9" s="327" customFormat="1" ht="12" customHeight="1">
      <c r="A15" s="311"/>
      <c r="B15" s="321"/>
      <c r="C15" s="337"/>
      <c r="D15" s="331"/>
      <c r="E15" s="681"/>
      <c r="F15" s="338"/>
      <c r="G15" s="339"/>
      <c r="H15" s="326"/>
    </row>
    <row r="16" spans="1:9" s="327" customFormat="1" ht="15">
      <c r="A16" s="311"/>
      <c r="B16" s="321"/>
      <c r="C16" s="334" t="s">
        <v>174</v>
      </c>
      <c r="D16" s="323"/>
      <c r="E16" s="681"/>
      <c r="F16" s="338"/>
      <c r="G16" s="339"/>
      <c r="H16" s="326"/>
    </row>
    <row r="17" spans="1:15" s="327" customFormat="1" ht="15">
      <c r="A17" s="311"/>
      <c r="B17" s="321"/>
      <c r="C17" s="337" t="s">
        <v>172</v>
      </c>
      <c r="D17" s="331">
        <v>27</v>
      </c>
      <c r="E17" s="681">
        <v>95523.155107727143</v>
      </c>
      <c r="F17" s="332">
        <v>-119247</v>
      </c>
      <c r="G17" s="339"/>
      <c r="H17" s="326"/>
    </row>
    <row r="18" spans="1:15" s="327" customFormat="1" ht="15">
      <c r="A18" s="311"/>
      <c r="B18" s="321"/>
      <c r="C18" s="337" t="s">
        <v>173</v>
      </c>
      <c r="D18" s="331">
        <v>27</v>
      </c>
      <c r="E18" s="681">
        <v>-72379.531756888347</v>
      </c>
      <c r="F18" s="332">
        <v>124345</v>
      </c>
      <c r="G18" s="339"/>
      <c r="H18" s="326"/>
    </row>
    <row r="19" spans="1:15" s="327" customFormat="1" ht="15">
      <c r="A19" s="311"/>
      <c r="B19" s="321"/>
      <c r="C19" s="337" t="s">
        <v>167</v>
      </c>
      <c r="D19" s="331"/>
      <c r="E19" s="681">
        <v>-4638.0215199999993</v>
      </c>
      <c r="F19" s="332">
        <v>-482</v>
      </c>
      <c r="G19" s="339"/>
      <c r="H19" s="326"/>
    </row>
    <row r="20" spans="1:15" s="327" customFormat="1" ht="12.75" customHeight="1">
      <c r="A20" s="311"/>
      <c r="B20" s="321"/>
      <c r="C20" s="337"/>
      <c r="D20" s="331"/>
      <c r="E20" s="681"/>
      <c r="F20" s="332"/>
      <c r="G20" s="339"/>
      <c r="H20" s="326"/>
    </row>
    <row r="21" spans="1:15" s="327" customFormat="1" ht="15">
      <c r="A21" s="311"/>
      <c r="B21" s="321"/>
      <c r="C21" s="337" t="s">
        <v>175</v>
      </c>
      <c r="D21" s="331"/>
      <c r="E21" s="681"/>
      <c r="F21" s="332"/>
      <c r="G21" s="339"/>
      <c r="H21" s="326"/>
    </row>
    <row r="22" spans="1:15" s="327" customFormat="1" ht="15">
      <c r="A22" s="311"/>
      <c r="B22" s="321"/>
      <c r="C22" s="337" t="s">
        <v>172</v>
      </c>
      <c r="D22" s="331">
        <v>27</v>
      </c>
      <c r="E22" s="681">
        <v>1174.9592737089256</v>
      </c>
      <c r="F22" s="338">
        <v>4496</v>
      </c>
      <c r="G22" s="339"/>
      <c r="H22" s="326"/>
    </row>
    <row r="23" spans="1:15" s="327" customFormat="1" ht="15">
      <c r="A23" s="311"/>
      <c r="B23" s="321"/>
      <c r="C23" s="337" t="s">
        <v>173</v>
      </c>
      <c r="D23" s="331">
        <v>27</v>
      </c>
      <c r="E23" s="681">
        <v>-6870.1420851212688</v>
      </c>
      <c r="F23" s="338">
        <v>-7104</v>
      </c>
      <c r="G23" s="339"/>
      <c r="H23" s="326"/>
    </row>
    <row r="24" spans="1:15" s="327" customFormat="1" ht="15">
      <c r="A24" s="311"/>
      <c r="B24" s="321"/>
      <c r="C24" s="337" t="s">
        <v>167</v>
      </c>
      <c r="D24" s="340"/>
      <c r="E24" s="681">
        <v>877.55991999999992</v>
      </c>
      <c r="F24" s="338">
        <v>81</v>
      </c>
      <c r="G24" s="339"/>
      <c r="H24" s="326"/>
    </row>
    <row r="25" spans="1:15" s="353" customFormat="1" ht="7.5" customHeight="1">
      <c r="A25" s="341"/>
      <c r="B25" s="342"/>
      <c r="C25" s="343"/>
      <c r="D25" s="344"/>
      <c r="E25" s="682"/>
      <c r="F25" s="345"/>
      <c r="G25" s="346"/>
      <c r="H25" s="347"/>
      <c r="I25" s="348"/>
      <c r="J25" s="349"/>
      <c r="K25" s="350"/>
      <c r="L25" s="351"/>
      <c r="M25" s="350"/>
      <c r="N25" s="350"/>
      <c r="O25" s="352"/>
    </row>
    <row r="26" spans="1:15" s="327" customFormat="1" ht="28.5" customHeight="1">
      <c r="A26" s="311"/>
      <c r="B26" s="321"/>
      <c r="C26" s="334" t="s">
        <v>176</v>
      </c>
      <c r="D26" s="331">
        <v>11</v>
      </c>
      <c r="E26" s="681">
        <v>6694</v>
      </c>
      <c r="F26" s="338">
        <v>-2093</v>
      </c>
      <c r="G26" s="339"/>
      <c r="H26" s="326"/>
    </row>
    <row r="27" spans="1:15" s="327" customFormat="1" ht="30" customHeight="1">
      <c r="A27" s="311"/>
      <c r="B27" s="321" t="s">
        <v>177</v>
      </c>
      <c r="C27" s="322" t="s">
        <v>178</v>
      </c>
      <c r="D27" s="323"/>
      <c r="E27" s="677">
        <v>139583.37593942645</v>
      </c>
      <c r="F27" s="324">
        <v>-374488</v>
      </c>
      <c r="G27" s="339"/>
      <c r="H27" s="326"/>
      <c r="I27" s="354"/>
      <c r="J27" s="354"/>
    </row>
    <row r="28" spans="1:15" s="327" customFormat="1" ht="30" customHeight="1">
      <c r="A28" s="311"/>
      <c r="B28" s="321" t="s">
        <v>179</v>
      </c>
      <c r="C28" s="322" t="s">
        <v>180</v>
      </c>
      <c r="D28" s="323"/>
      <c r="E28" s="677">
        <v>214341.66593942646</v>
      </c>
      <c r="F28" s="324">
        <v>-376942</v>
      </c>
      <c r="G28" s="326"/>
      <c r="H28" s="326"/>
      <c r="I28" s="354"/>
      <c r="J28" s="354"/>
    </row>
    <row r="29" spans="1:15" s="327" customFormat="1" ht="7.5" customHeight="1">
      <c r="A29" s="311"/>
      <c r="B29" s="355"/>
      <c r="C29" s="334"/>
      <c r="D29" s="356"/>
      <c r="E29" s="681"/>
      <c r="F29" s="338"/>
      <c r="G29" s="325"/>
      <c r="H29" s="326"/>
    </row>
    <row r="30" spans="1:15" s="327" customFormat="1" ht="33" customHeight="1" thickBot="1">
      <c r="A30" s="311"/>
      <c r="B30" s="673" t="s">
        <v>181</v>
      </c>
      <c r="C30" s="674" t="s">
        <v>182</v>
      </c>
      <c r="D30" s="675"/>
      <c r="E30" s="683">
        <v>535935.04893942643</v>
      </c>
      <c r="F30" s="676">
        <v>-334269</v>
      </c>
      <c r="G30" s="333"/>
      <c r="H30" s="326"/>
    </row>
    <row r="31" spans="1:15" s="327" customFormat="1" ht="10.5" customHeight="1">
      <c r="A31" s="311"/>
      <c r="B31" s="321"/>
      <c r="C31" s="322"/>
      <c r="D31" s="357"/>
      <c r="E31" s="677"/>
      <c r="F31" s="324"/>
      <c r="G31" s="326"/>
      <c r="H31" s="326"/>
    </row>
    <row r="32" spans="1:15" s="327" customFormat="1" ht="15">
      <c r="A32" s="311"/>
      <c r="B32" s="358"/>
      <c r="C32" s="359" t="s">
        <v>162</v>
      </c>
      <c r="D32" s="360"/>
      <c r="E32" s="684"/>
      <c r="F32" s="361"/>
      <c r="G32" s="326"/>
      <c r="H32" s="326"/>
    </row>
    <row r="33" spans="1:10" s="327" customFormat="1" ht="14.25">
      <c r="A33" s="311"/>
      <c r="B33" s="362"/>
      <c r="C33" s="363" t="s">
        <v>183</v>
      </c>
      <c r="D33" s="364"/>
      <c r="E33" s="685">
        <v>505836.60193942644</v>
      </c>
      <c r="F33" s="365">
        <v>-336516</v>
      </c>
      <c r="G33" s="326"/>
      <c r="H33" s="326"/>
      <c r="I33" s="354">
        <v>0</v>
      </c>
      <c r="J33" s="354">
        <v>0</v>
      </c>
    </row>
    <row r="34" spans="1:10" s="367" customFormat="1" ht="14.25">
      <c r="A34" s="366"/>
      <c r="B34" s="362"/>
      <c r="C34" s="363" t="s">
        <v>184</v>
      </c>
      <c r="D34" s="364"/>
      <c r="E34" s="685">
        <v>30098.447</v>
      </c>
      <c r="F34" s="365">
        <v>2247</v>
      </c>
      <c r="G34" s="326"/>
      <c r="H34" s="326"/>
    </row>
    <row r="35" spans="1:10" s="368" customFormat="1" ht="15">
      <c r="B35" s="369"/>
      <c r="C35" s="370"/>
      <c r="D35" s="371"/>
      <c r="E35" s="370"/>
      <c r="G35" s="372"/>
      <c r="H35" s="313"/>
    </row>
    <row r="36" spans="1:10" s="368" customFormat="1" ht="15">
      <c r="B36" s="369"/>
      <c r="C36" s="373"/>
      <c r="D36" s="374"/>
      <c r="E36" s="373"/>
      <c r="G36" s="313"/>
      <c r="H36" s="313"/>
    </row>
    <row r="37" spans="1:10" s="368" customFormat="1">
      <c r="B37" s="369"/>
      <c r="C37" s="367"/>
      <c r="D37" s="375"/>
      <c r="E37" s="367"/>
      <c r="G37" s="313"/>
      <c r="H37" s="313"/>
    </row>
    <row r="38" spans="1:10" s="368" customFormat="1">
      <c r="B38" s="369"/>
      <c r="C38" s="367"/>
      <c r="D38" s="375"/>
      <c r="E38" s="367"/>
      <c r="G38" s="313"/>
      <c r="H38" s="313"/>
    </row>
    <row r="39" spans="1:10" s="368" customFormat="1">
      <c r="B39" s="369"/>
      <c r="C39" s="367"/>
      <c r="D39" s="375"/>
      <c r="E39" s="367"/>
      <c r="G39" s="313"/>
      <c r="H39" s="313"/>
    </row>
    <row r="40" spans="1:10" s="368" customFormat="1">
      <c r="B40" s="369"/>
      <c r="C40" s="367"/>
      <c r="D40" s="375"/>
      <c r="E40" s="367"/>
      <c r="G40" s="313"/>
      <c r="H40" s="313"/>
    </row>
    <row r="41" spans="1:10" s="368" customFormat="1">
      <c r="B41" s="369"/>
      <c r="C41" s="376"/>
      <c r="D41" s="377"/>
      <c r="E41" s="376"/>
      <c r="G41" s="313"/>
      <c r="H41" s="313"/>
    </row>
    <row r="42" spans="1:10" s="368" customFormat="1">
      <c r="B42" s="369"/>
      <c r="C42" s="367"/>
      <c r="D42" s="375"/>
      <c r="E42" s="367"/>
      <c r="G42" s="313"/>
      <c r="H42" s="313"/>
    </row>
    <row r="43" spans="1:10" s="368" customFormat="1">
      <c r="B43" s="369"/>
      <c r="C43" s="367"/>
      <c r="D43" s="375"/>
      <c r="E43" s="367"/>
      <c r="G43" s="313"/>
      <c r="H43" s="313"/>
    </row>
    <row r="44" spans="1:10" s="368" customFormat="1">
      <c r="B44" s="369"/>
      <c r="C44" s="367"/>
      <c r="D44" s="375"/>
      <c r="E44" s="367"/>
      <c r="G44" s="313"/>
      <c r="H44" s="313"/>
    </row>
    <row r="45" spans="1:10" s="368" customFormat="1">
      <c r="B45" s="369"/>
      <c r="C45" s="367"/>
      <c r="D45" s="375"/>
      <c r="E45" s="367"/>
      <c r="G45" s="313"/>
      <c r="H45" s="313"/>
    </row>
    <row r="46" spans="1:10" s="368" customFormat="1">
      <c r="B46" s="369"/>
      <c r="C46" s="367"/>
      <c r="D46" s="375"/>
      <c r="E46" s="367"/>
      <c r="G46" s="313"/>
      <c r="H46" s="313"/>
    </row>
    <row r="47" spans="1:10" s="368" customFormat="1">
      <c r="B47" s="369"/>
      <c r="C47" s="367"/>
      <c r="D47" s="375"/>
      <c r="E47" s="367"/>
      <c r="G47" s="313"/>
      <c r="H47" s="313"/>
    </row>
    <row r="48" spans="1:10" s="368" customFormat="1">
      <c r="B48" s="369"/>
      <c r="C48" s="367"/>
      <c r="D48" s="375"/>
      <c r="E48" s="367"/>
      <c r="G48" s="313"/>
      <c r="H48" s="313"/>
    </row>
  </sheetData>
  <mergeCells count="1">
    <mergeCell ref="B5:C5"/>
  </mergeCells>
  <pageMargins left="0.75" right="0.75" top="1" bottom="1" header="0.5" footer="0.5"/>
  <pageSetup paperSize="9" scale="10" orientation="landscape" r:id="rId1"/>
  <headerFooter alignWithMargins="0"/>
  <ignoredErrors>
    <ignoredError sqref="E3:F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NClassification xmlns="2b1f9922-aee8-4b1d-99f8-456d36529a9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39A834C26E12D4AB1DCD4AFB4827695" ma:contentTypeVersion="10" ma:contentTypeDescription="Create a new document." ma:contentTypeScope="" ma:versionID="b3bfc4f09ffde02e20cadef2aac70a44">
  <xsd:schema xmlns:xsd="http://www.w3.org/2001/XMLSchema" xmlns:xs="http://www.w3.org/2001/XMLSchema" xmlns:p="http://schemas.microsoft.com/office/2006/metadata/properties" xmlns:ns2="2b1f9922-aee8-4b1d-99f8-456d36529a9a" targetNamespace="http://schemas.microsoft.com/office/2006/metadata/properties" ma:root="true" ma:fieldsID="03574ac820635ee26b8487e730eff545" ns2:_="">
    <xsd:import namespace="2b1f9922-aee8-4b1d-99f8-456d36529a9a"/>
    <xsd:element name="properties">
      <xsd:complexType>
        <xsd:sequence>
          <xsd:element name="documentManagement">
            <xsd:complexType>
              <xsd:all>
                <xsd:element ref="ns2:MediaServiceMetadata" minOccurs="0"/>
                <xsd:element ref="ns2:MediaServiceFastMetadata" minOccurs="0"/>
                <xsd:element ref="ns2:SHNClassification"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1f9922-aee8-4b1d-99f8-456d36529a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HNClassification" ma:index="10" nillable="true" ma:displayName="SHNClassification" ma:internalName="SHNClassification">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E9438A-9AE6-42B1-BAC4-2898E58A03F6}">
  <ds:schemaRefs>
    <ds:schemaRef ds:uri="http://schemas.microsoft.com/sharepoint/v3/contenttype/forms"/>
  </ds:schemaRefs>
</ds:datastoreItem>
</file>

<file path=customXml/itemProps2.xml><?xml version="1.0" encoding="utf-8"?>
<ds:datastoreItem xmlns:ds="http://schemas.openxmlformats.org/officeDocument/2006/customXml" ds:itemID="{537FB016-F1AF-4D2C-BA87-AB2FF915F236}">
  <ds:schemaRefs>
    <ds:schemaRef ds:uri="2b1f9922-aee8-4b1d-99f8-456d36529a9a"/>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C33DE1F-70C6-4C23-A820-CAE48A56B3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1f9922-aee8-4b1d-99f8-456d36529a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14</vt:i4>
      </vt:variant>
    </vt:vector>
  </HeadingPairs>
  <TitlesOfParts>
    <vt:vector size="14" baseType="lpstr">
      <vt:lpstr>1A. PL Group 2021</vt:lpstr>
      <vt:lpstr>1B. BS Group 2021</vt:lpstr>
      <vt:lpstr>2. Quarterly performance</vt:lpstr>
      <vt:lpstr>3. Sales drivers</vt:lpstr>
      <vt:lpstr>4. Sales by region</vt:lpstr>
      <vt:lpstr>5. EBIT adj. bridge</vt:lpstr>
      <vt:lpstr>6. BS</vt:lpstr>
      <vt:lpstr>7. PL</vt:lpstr>
      <vt:lpstr>8. SORIE</vt:lpstr>
      <vt:lpstr>9A. Equity 2021</vt:lpstr>
      <vt:lpstr>9B. Equity 2021</vt:lpstr>
      <vt:lpstr>10A. Equity 2020</vt:lpstr>
      <vt:lpstr>10B. Equity 2020</vt:lpstr>
      <vt:lpstr>11 Cash flow</vt:lpstr>
    </vt:vector>
  </TitlesOfParts>
  <Manager/>
  <Company>Pirelli s.p.a.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Petrella Martina, IT</dc:creator>
  <cp:keywords/>
  <dc:description/>
  <cp:lastModifiedBy>lucia</cp:lastModifiedBy>
  <cp:revision/>
  <dcterms:created xsi:type="dcterms:W3CDTF">2021-03-22T12:51:22Z</dcterms:created>
  <dcterms:modified xsi:type="dcterms:W3CDTF">2022-05-13T10:33:08Z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0x010100C39A834C26E12D4AB1DCD4AFB4827695</vt:lpwstr>
  </property>
  <property fmtid="{D5CDD505-2E9C-101B-9397-08002B2CF9AE}" pid="5" name="_AdHocReviewCycleID">
    <vt:i4>-2112799650</vt:i4>
  </property>
  <property fmtid="{D5CDD505-2E9C-101B-9397-08002B2CF9AE}" pid="6" name="_NewReviewCycle">
    <vt:lpwstr/>
  </property>
  <property fmtid="{D5CDD505-2E9C-101B-9397-08002B2CF9AE}" pid="7" name="_EmailSubject">
    <vt:lpwstr>TABELLE EXCEL</vt:lpwstr>
  </property>
  <property fmtid="{D5CDD505-2E9C-101B-9397-08002B2CF9AE}" pid="8" name="_AuthorEmail">
    <vt:lpwstr>carla.pinna@pirelli.com</vt:lpwstr>
  </property>
  <property fmtid="{D5CDD505-2E9C-101B-9397-08002B2CF9AE}" pid="9" name="_AuthorEmailDisplayName">
    <vt:lpwstr>Pinna Carla, IT</vt:lpwstr>
  </property>
  <property fmtid="{D5CDD505-2E9C-101B-9397-08002B2CF9AE}" pid="10" name="_ReviewingToolsShownOnce">
    <vt:lpwstr/>
  </property>
</Properties>
</file>