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codeName="ThisWorkbook" defaultThemeVersion="124226"/>
  <mc:AlternateContent xmlns:mc="http://schemas.openxmlformats.org/markup-compatibility/2006">
    <mc:Choice Requires="x15">
      <x15ac:absPath xmlns:x15ac="http://schemas.microsoft.com/office/spreadsheetml/2010/11/ac" url="F:\COMUNICAZIONE INTEGRATA\PRODUZIONE\ACTIVE JOB FOLDER\2019\PIRELLI\ANNUAL REPORT 2018\_WEB\ITA\00_TABELLE\"/>
    </mc:Choice>
  </mc:AlternateContent>
  <xr:revisionPtr revIDLastSave="0" documentId="13_ncr:1_{3A8B11CD-914B-4672-8D71-2F15FAE37A38}" xr6:coauthVersionLast="43" xr6:coauthVersionMax="43" xr10:uidLastSave="{00000000-0000-0000-0000-000000000000}"/>
  <bookViews>
    <workbookView xWindow="3915" yWindow="345" windowWidth="13905" windowHeight="15150" tabRatio="893" firstSheet="1" activeTab="1" xr2:uid="{00000000-000D-0000-FFFF-FFFF00000000}"/>
  </bookViews>
  <sheets>
    <sheet name="#BusinessQuery#" sheetId="1" state="hidden" r:id="rId1"/>
    <sheet name="NEWP&amp;Cspa" sheetId="14" r:id="rId2"/>
    <sheet name="ANDAMENTO TRIMESTRALE" sheetId="47" r:id="rId3"/>
    <sheet name="ANDAMENTO TRIMESTRALE DEI DRIVE" sheetId="28" r:id="rId4"/>
    <sheet name="VENDITE PER AREA GEOGRAFICA" sheetId="29" r:id="rId5"/>
    <sheet name="VARIANTI EBIT" sheetId="31" r:id="rId6"/>
    <sheet name="SITUAZIONE PATR.-FIN. CONS." sheetId="72" r:id="rId7"/>
    <sheet name="CONTO  ECONOMICO CONSOLIDATO " sheetId="73" r:id="rId8"/>
    <sheet name="CONTO  ECONOMICO COMP. CONS." sheetId="74" r:id="rId9"/>
    <sheet name="EQUITY 2018" sheetId="75" r:id="rId10"/>
    <sheet name="EQUITY 2017" sheetId="76" r:id="rId11"/>
    <sheet name="RENDICONTO FIN. CONS." sheetId="77" r:id="rId12"/>
  </sheets>
  <externalReferences>
    <externalReference r:id="rId13"/>
  </externalReferences>
  <definedNames>
    <definedName name="_BQ4.20" localSheetId="2" hidden="1">#REF!</definedName>
    <definedName name="_BQ4.20" hidden="1">#REF!</definedName>
    <definedName name="_BQ4.21" localSheetId="2" hidden="1">#REF!</definedName>
    <definedName name="_BQ4.21" hidden="1">#REF!</definedName>
    <definedName name="_BQ4.22" localSheetId="2" hidden="1">#REF!</definedName>
    <definedName name="_BQ4.22" hidden="1">#REF!</definedName>
    <definedName name="_BQ4.24" localSheetId="2" hidden="1">#REF!</definedName>
    <definedName name="_BQ4.24" hidden="1">#REF!</definedName>
    <definedName name="_xlnm.Print_Area" localSheetId="2">'ANDAMENTO TRIMESTRALE'!#REF!</definedName>
    <definedName name="_xlnm.Print_Area" localSheetId="3">'ANDAMENTO TRIMESTRALE DEI DRIVE'!$C$3:$I$10</definedName>
    <definedName name="_xlnm.Print_Area" localSheetId="1">'NEWP&amp;Cspa'!$C$3:$G$56</definedName>
    <definedName name="BusQuery.QBCA.CSIEM.1.1" localSheetId="2">#REF!</definedName>
    <definedName name="BusQuery.QBCA.CSIEM.1.1">#REF!</definedName>
    <definedName name="BusQuery.QBCA.KABHOL.1.1" localSheetId="2">#REF!</definedName>
    <definedName name="BusQuery.QBCA.KABHOL.1.1">#REF!</definedName>
    <definedName name="BusQuery.QBGR.DASIN.1.1" localSheetId="2">#REF!</definedName>
    <definedName name="BusQuery.QBGR.DASIN.1.1">#REF!</definedName>
    <definedName name="BusQuery.QCGR.DASIN12.1.1" localSheetId="2">#REF!</definedName>
    <definedName name="BusQuery.QCGR.DASIN12.1.1">#REF!</definedName>
    <definedName name="BusQuery.QCGR.FONDI1.1.1" localSheetId="2">#REF!</definedName>
    <definedName name="BusQuery.QCGR.FONDI1.1.1">#REF!</definedName>
    <definedName name="CONTI" localSheetId="2">#REF!</definedName>
    <definedName name="CONTI">#REF!</definedName>
    <definedName name="DATI">[1]query!$B$2:$C$15</definedName>
    <definedName name="VALORI" localSheetId="2">#REF!</definedName>
    <definedName name="VALORI">#REF!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7" i="28" l="1"/>
  <c r="L10" i="28" s="1"/>
  <c r="K7" i="28"/>
  <c r="K10" i="28" l="1"/>
  <c r="N7" i="28" l="1"/>
  <c r="M7" i="28"/>
  <c r="N10" i="28" l="1"/>
  <c r="M10" i="28" l="1"/>
  <c r="L4" i="28" l="1"/>
  <c r="N4" i="28" l="1"/>
  <c r="M4" i="28" l="1"/>
</calcChain>
</file>

<file path=xl/sharedStrings.xml><?xml version="1.0" encoding="utf-8"?>
<sst xmlns="http://schemas.openxmlformats.org/spreadsheetml/2006/main" count="433" uniqueCount="330">
  <si>
    <t>QueryRef</t>
  </si>
  <si>
    <t>Domain</t>
  </si>
  <si>
    <t>Universe</t>
  </si>
  <si>
    <t>QueryName</t>
  </si>
  <si>
    <t>Header</t>
  </si>
  <si>
    <t>RowStrategy</t>
  </si>
  <si>
    <t>ColumnStrategy</t>
  </si>
  <si>
    <t>CreationDate</t>
  </si>
  <si>
    <t>RefreshDate</t>
  </si>
  <si>
    <t>RefreshOrder</t>
  </si>
  <si>
    <t>Created By</t>
  </si>
  <si>
    <t>Refreshed By</t>
  </si>
  <si>
    <t>Action</t>
  </si>
  <si>
    <t>AutoFit</t>
  </si>
  <si>
    <t>AutoFormat</t>
  </si>
  <si>
    <t>Description</t>
  </si>
  <si>
    <t>User Strategy</t>
  </si>
  <si>
    <t>Siaf_Universe</t>
  </si>
  <si>
    <t>MARIAMA1</t>
  </si>
  <si>
    <t>QCCA</t>
  </si>
  <si>
    <t>QCTA</t>
  </si>
  <si>
    <t>QCPN</t>
  </si>
  <si>
    <t>BOMain</t>
  </si>
  <si>
    <t>rdener04</t>
  </si>
  <si>
    <t>20.rdener04.QCCA.Siaf_Universe</t>
  </si>
  <si>
    <t>RDTLC04</t>
  </si>
  <si>
    <t>21.RDTLC04.QCTA.Siaf_Universe</t>
  </si>
  <si>
    <t>RDPN04</t>
  </si>
  <si>
    <t>22.RDPN04.QCPN.Siaf_Universe</t>
  </si>
  <si>
    <t>Vendite</t>
  </si>
  <si>
    <t xml:space="preserve">Risultato da partecipazioni </t>
  </si>
  <si>
    <t xml:space="preserve">% su vendite </t>
  </si>
  <si>
    <t>% su vendite</t>
  </si>
  <si>
    <t>Spese di ricerca e sviluppo</t>
  </si>
  <si>
    <t>1° trimestre</t>
  </si>
  <si>
    <t>2° trimestre</t>
  </si>
  <si>
    <t>Investimenti in immobilizzazioni materiali e immateriali</t>
  </si>
  <si>
    <t>3° trimestre</t>
  </si>
  <si>
    <t xml:space="preserve">Patrimonio netto </t>
  </si>
  <si>
    <t>4° trimestre</t>
  </si>
  <si>
    <t>1° trim.</t>
  </si>
  <si>
    <t>2° trim.</t>
  </si>
  <si>
    <t>3° trim.</t>
  </si>
  <si>
    <t>4° trim.</t>
  </si>
  <si>
    <t>.</t>
  </si>
  <si>
    <t>Prezzi/Mix</t>
  </si>
  <si>
    <t>yoy</t>
  </si>
  <si>
    <t>Nafta</t>
  </si>
  <si>
    <t>TOTALE</t>
  </si>
  <si>
    <t xml:space="preserve">  % su vendite</t>
  </si>
  <si>
    <t>Risultato operativo</t>
  </si>
  <si>
    <t>Crediti commerciali</t>
  </si>
  <si>
    <t>Debiti commerciali</t>
  </si>
  <si>
    <t>Altri crediti/altri debiti</t>
  </si>
  <si>
    <t>Volume</t>
  </si>
  <si>
    <t>Russia e CIS</t>
  </si>
  <si>
    <t xml:space="preserve">Capitale netto investito attività destinate alla vendita </t>
  </si>
  <si>
    <t>Progressivo al 30/9</t>
  </si>
  <si>
    <t xml:space="preserve">Variazione totale </t>
  </si>
  <si>
    <t>TOTALE ANNO</t>
  </si>
  <si>
    <t>Europa</t>
  </si>
  <si>
    <t>Sud America</t>
  </si>
  <si>
    <t>Middle East\Africa\India (MEAI)</t>
  </si>
  <si>
    <t>Asia\Pacifico (APAC)</t>
  </si>
  <si>
    <t>Progressivo al 30/09</t>
  </si>
  <si>
    <t xml:space="preserve">(Oneri)/proventi finanziari    </t>
  </si>
  <si>
    <t xml:space="preserve">Risultato netto  totale </t>
  </si>
  <si>
    <t xml:space="preserve">Capitale netto investito </t>
  </si>
  <si>
    <t xml:space="preserve">Fondi  </t>
  </si>
  <si>
    <t xml:space="preserve">Posizione finanziaria netta (attiva)/passiva  </t>
  </si>
  <si>
    <t>Patrimonio netto di pertinenza della Capogruppo</t>
  </si>
  <si>
    <t xml:space="preserve">Risultato ante imposte </t>
  </si>
  <si>
    <t xml:space="preserve">Oneri  fiscali  </t>
  </si>
  <si>
    <t>Risultato netto attività operative cessate (Industrial)</t>
  </si>
  <si>
    <t>Risultato netto  attività in funzionamento  (Consumer)</t>
  </si>
  <si>
    <t>%</t>
  </si>
  <si>
    <t xml:space="preserve">yoy </t>
  </si>
  <si>
    <t xml:space="preserve">Variazione su base omogenea </t>
  </si>
  <si>
    <t>Capitale circolante netto  attività in funzionamento</t>
  </si>
  <si>
    <t>Attività fisse in funzionamento</t>
  </si>
  <si>
    <t>Spese di ricerca e sviluppo High Value</t>
  </si>
  <si>
    <t>% su vendite  high value</t>
  </si>
  <si>
    <t>Risultato netto  attività in funzionamento  (Consumer) adjusted</t>
  </si>
  <si>
    <t/>
  </si>
  <si>
    <t>EBIT adjusted 2017</t>
  </si>
  <si>
    <t>EBIT adjusted e ante costi start-up</t>
  </si>
  <si>
    <t>EBIT</t>
  </si>
  <si>
    <t>Totale anno</t>
  </si>
  <si>
    <t>2017</t>
  </si>
  <si>
    <t>yoy  organica*</t>
  </si>
  <si>
    <t>yoy organica *</t>
  </si>
  <si>
    <t>- Leve interne:</t>
  </si>
  <si>
    <t xml:space="preserve">  Volumi</t>
  </si>
  <si>
    <t xml:space="preserve">  Prezzi/mix</t>
  </si>
  <si>
    <t>- Leve esterne:</t>
  </si>
  <si>
    <t xml:space="preserve">  Costo fattori produttivi: materie prime </t>
  </si>
  <si>
    <t xml:space="preserve">  Costo fattori produttivi (lavoro/energia/altro)</t>
  </si>
  <si>
    <t xml:space="preserve">  Efficienze </t>
  </si>
  <si>
    <t>(In milioni di euro)</t>
  </si>
  <si>
    <t xml:space="preserve">Siti industriali n.                                                          </t>
  </si>
  <si>
    <t>euro\mln</t>
  </si>
  <si>
    <t>Utile/perdita per azione  attività in funzionamento (euro per azione base)</t>
  </si>
  <si>
    <t>EBIT adjusted 2018</t>
  </si>
  <si>
    <t>CHECK</t>
  </si>
  <si>
    <t>A</t>
  </si>
  <si>
    <t>Tax rate %</t>
  </si>
  <si>
    <t>Adozione nuovo principio IFRS 15</t>
  </si>
  <si>
    <t>Risultato netto di pertinenza della Capogruppo</t>
  </si>
  <si>
    <t xml:space="preserve"> Costi di start-up </t>
  </si>
  <si>
    <t>Variazione</t>
  </si>
  <si>
    <t xml:space="preserve">  Effetto cambi</t>
  </si>
  <si>
    <t>* prima dell'effetto cambi , dell'alta inflazione in Argentina e dell'effetto dell'adozione del nuovo principio contabile IFRS 15</t>
  </si>
  <si>
    <t>Effetto cambio/Alta inflazione Argentina</t>
  </si>
  <si>
    <t xml:space="preserve">  Ammortamenti ed altri costi </t>
  </si>
  <si>
    <t xml:space="preserve">% su vendite                                   </t>
  </si>
  <si>
    <t>Rimanenze</t>
  </si>
  <si>
    <t>EBITDA</t>
  </si>
  <si>
    <t>EBITDA adjusted ante costi di start-up (°)</t>
  </si>
  <si>
    <t>EBIT adjusted ante costi di start-up (°)</t>
  </si>
  <si>
    <t xml:space="preserve">EBIT adjusted (°°°) </t>
  </si>
  <si>
    <t>EBITDA adjusted (°°)</t>
  </si>
  <si>
    <t>(°°) Gli adjustment fanno riferimento ad oneri non ricorrenti e di ristrutturazione per 91,5 milioni di euro (93,2 milioni di euro nell'anno 2017), oneri relativi al piano di retention approvato dal Consiglio di Amministrazione in data 26 febbraio 2018 per 13,3 milioni di euro e, per il solo 2018, costi legati alla revisione di accordi commerciali e royalties per 14,2 milioni di euro e costi non attinenti alla normale gestione operativa del business per 18,3 milioni di euro.</t>
  </si>
  <si>
    <t>(°°°) Gli adjustment fanno riferimento ad ammortamenti di intangible asset identificati in sede di Business Combination per 114,6 milioni di euro (109,6 milioni di euro nell'anno 2017) che si aggiungono agli adjustment inclusi nella voce EBITDA adjusted.</t>
  </si>
  <si>
    <t>Capitale circolante netto operativo attività in funzionamento</t>
  </si>
  <si>
    <t xml:space="preserve">EBITDA adjusted ante costi di start-up </t>
  </si>
  <si>
    <t xml:space="preserve">EBITDA adjusted </t>
  </si>
  <si>
    <t>EBIT adjusted</t>
  </si>
  <si>
    <t xml:space="preserve">EBITDA </t>
  </si>
  <si>
    <t xml:space="preserve">Organico (a fine periodo)                                      </t>
  </si>
  <si>
    <t>(°) I costi di start-up fanno riferimento al contributo  all’EBITDA e all'EBIT (rispettivamente pari a 44,4 milioni di euro (37,4 milioni di euro nell'anno 2017) e 47,7 milioni di euro (50,2 milioni di euro nel 2017)) delle Attività Cyber e Velo, ai costi della conversione dei prodotti Car a marchio Aeolus ed ai costi sostenuti per la trasformazione digitale del Gruppo.</t>
  </si>
  <si>
    <t>2018</t>
  </si>
  <si>
    <t>Imposte</t>
  </si>
  <si>
    <t>Terzi</t>
  </si>
  <si>
    <t>Risultato dell'esercizio</t>
  </si>
  <si>
    <t>Dividendi erogati</t>
  </si>
  <si>
    <t>Operazioni con azionisti di minoranza</t>
  </si>
  <si>
    <t>Effetto alta inflazione Argentina</t>
  </si>
  <si>
    <t>Altro</t>
  </si>
  <si>
    <t>31/12/2018</t>
  </si>
  <si>
    <t>31/12/2017</t>
  </si>
  <si>
    <t>Titoli detenuti per la negoziazione</t>
  </si>
  <si>
    <t>Totale</t>
  </si>
  <si>
    <t>Acquisto minorities</t>
  </si>
  <si>
    <t>Risultato da partecipazioni</t>
  </si>
  <si>
    <t>Risultato netto</t>
  </si>
  <si>
    <t>B</t>
  </si>
  <si>
    <t>Capitale sociale</t>
  </si>
  <si>
    <t>Note</t>
  </si>
  <si>
    <t>di cui parti correlate (nota 45)</t>
  </si>
  <si>
    <t>Immobilizzazioni materiali</t>
  </si>
  <si>
    <t>Immobilizzazioni immateriali</t>
  </si>
  <si>
    <t>Partecipazioni in imprese collegate  e jv</t>
  </si>
  <si>
    <t>Altre attività finanziarie</t>
  </si>
  <si>
    <t>Altre attività finanziarie a fair value rilevato nelle altre componenti di conto economico complessivo</t>
  </si>
  <si>
    <t>Altre attività finanziarie a fair value rilevato a conto economico</t>
  </si>
  <si>
    <t>Attività per imposte differite</t>
  </si>
  <si>
    <t>Altri crediti</t>
  </si>
  <si>
    <t>Crediti tributari</t>
  </si>
  <si>
    <t>Strumenti finanziari derivati</t>
  </si>
  <si>
    <t>Attività non correnti</t>
  </si>
  <si>
    <t xml:space="preserve">Altri crediti </t>
  </si>
  <si>
    <t>Disponibilità liquide e mezzi equivalenti</t>
  </si>
  <si>
    <t>Attività correnti</t>
  </si>
  <si>
    <t>Attività destinate alla vendita</t>
  </si>
  <si>
    <t>Totale Attività</t>
  </si>
  <si>
    <t>Patrimonio netto di Gruppo:</t>
  </si>
  <si>
    <t>21.1</t>
  </si>
  <si>
    <t xml:space="preserve">Capitale sociale </t>
  </si>
  <si>
    <t>Riserve</t>
  </si>
  <si>
    <t>Patrimonio netto di Terzi:</t>
  </si>
  <si>
    <t>21.2</t>
  </si>
  <si>
    <t>Totale Patrimonio netto</t>
  </si>
  <si>
    <t>Debiti verso banche e altri finanziatori</t>
  </si>
  <si>
    <t xml:space="preserve">Altri debiti </t>
  </si>
  <si>
    <t xml:space="preserve">Fondi rischi e oneri </t>
  </si>
  <si>
    <t>Fondo imposte differite</t>
  </si>
  <si>
    <t>Fondi del personale</t>
  </si>
  <si>
    <t>Debiti tributari</t>
  </si>
  <si>
    <t>Passività non correnti</t>
  </si>
  <si>
    <t>Altri debiti</t>
  </si>
  <si>
    <t xml:space="preserve">Fondi rischi e oneri  </t>
  </si>
  <si>
    <t>Passività correnti</t>
  </si>
  <si>
    <t>Totale Passività e Patrimonio netto</t>
  </si>
  <si>
    <t>Ricavi delle vendite e delle prestazioni</t>
  </si>
  <si>
    <t>Altri proventi</t>
  </si>
  <si>
    <t xml:space="preserve">Variazione nelle rimanenze di prodotti in corso di lavorazione, semilavorati e prodotti finiti </t>
  </si>
  <si>
    <t>Materie prime e materiali di consumo utilizzati (al netto della variazione scorte)</t>
  </si>
  <si>
    <t>Costi del personale</t>
  </si>
  <si>
    <t>- di cui eventi non ricorrenti</t>
  </si>
  <si>
    <t>Ammortamenti e svalutazioni</t>
  </si>
  <si>
    <t>Altri costi</t>
  </si>
  <si>
    <t>Svalutazione netta attività finanziarie</t>
  </si>
  <si>
    <t>Incrementi di immobilizzazioni per lavori interni</t>
  </si>
  <si>
    <t>- quota di risultato di società collegate e jv</t>
  </si>
  <si>
    <t>- utili da partecipazioni</t>
  </si>
  <si>
    <t>- perdite da partecipazioni</t>
  </si>
  <si>
    <t>- dividendi</t>
  </si>
  <si>
    <t>Proventi finanziari</t>
  </si>
  <si>
    <t>Oneri finanziari</t>
  </si>
  <si>
    <t>Risultato al lordo delle imposte</t>
  </si>
  <si>
    <t>Risultato delle attività in funzionamento</t>
  </si>
  <si>
    <t xml:space="preserve">Risultato attività operative cessate         </t>
  </si>
  <si>
    <t>Attribuibile a:</t>
  </si>
  <si>
    <t>Azionisti della Capogruppo</t>
  </si>
  <si>
    <t>Interessi di minoranza</t>
  </si>
  <si>
    <t>Utile/(perdita) per azione (euro per azione base):</t>
  </si>
  <si>
    <t>Utile/(perdita) per azione  attività in funzionamento (euro per azione base)</t>
  </si>
  <si>
    <t>Utile/(perdita) per azione  attività operative cessate (euro per azione base)</t>
  </si>
  <si>
    <t>Altre componenti di conto economico complessivo:</t>
  </si>
  <si>
    <t>B - Voci che non potranno essere riclassificate a conto economico:</t>
  </si>
  <si>
    <t>- Saldo utili/(perdite) attuariali su benefici a dipendenti</t>
  </si>
  <si>
    <t>- Effetto fiscale</t>
  </si>
  <si>
    <t>- Adeguamento a fair value di altre attività finanziarie con fair value rilevato nelle altre componenti di conto economico complessivo</t>
  </si>
  <si>
    <t>Totale  B</t>
  </si>
  <si>
    <t>C - Voci riclassificate / che potranno essere riclassificate a conto economico:</t>
  </si>
  <si>
    <t>Differenze cambio da conversione dei bilanci esteri:</t>
  </si>
  <si>
    <t>-  Utili / (perdite) del periodo</t>
  </si>
  <si>
    <t xml:space="preserve">- (Utili) / perdite riclassificati nel conto economico </t>
  </si>
  <si>
    <t xml:space="preserve">Adeguamento a fair value di attività finanziarie disponibili per la vendita: </t>
  </si>
  <si>
    <t xml:space="preserve">Adeguamento al fair value di derivati designati come cash flow hedge: </t>
  </si>
  <si>
    <t>-  Effetto fiscale</t>
  </si>
  <si>
    <t>Quota di altre componenti di conto economico complessivo relativa a società collegate e jv, al netto delle imposte</t>
  </si>
  <si>
    <t>Totale  C</t>
  </si>
  <si>
    <t>D</t>
  </si>
  <si>
    <t>Totale altre componenti di conto economico complessivo  (B+C)</t>
  </si>
  <si>
    <t>A+D</t>
  </si>
  <si>
    <t>Totale utili / (perdite) complessivi dell'esercizio</t>
  </si>
  <si>
    <t xml:space="preserve">- Azionisti della Capogruppo                                     </t>
  </si>
  <si>
    <t xml:space="preserve">- Interessi di minoranza </t>
  </si>
  <si>
    <t xml:space="preserve">Attribuibile ad azionisti della Capogruppo  </t>
  </si>
  <si>
    <t>- attività in funzionamento</t>
  </si>
  <si>
    <t>- attività cessate</t>
  </si>
  <si>
    <t xml:space="preserve">Totale attribuibile ad azionisti della Capogruppo </t>
  </si>
  <si>
    <t>"Cost of hedging":</t>
  </si>
  <si>
    <t>PROSPETTO DELLE VARIAZIONI DI PATRIMONIO NETTO CONSOLIDATO 31/12/2018</t>
  </si>
  <si>
    <t>(In migliaia di euro)</t>
  </si>
  <si>
    <t>Di pertinenza della Capogruppo</t>
  </si>
  <si>
    <t>Riserva  di conversione</t>
  </si>
  <si>
    <t>Totale Riserve  IAS*</t>
  </si>
  <si>
    <t>Altre  riserve/ risultati a  nuovo</t>
  </si>
  <si>
    <t>Totale di pertinenza della Capogruppo</t>
  </si>
  <si>
    <t>Totale al 31/12/2017</t>
  </si>
  <si>
    <t>Adozione principio contabile IFRS 9:</t>
  </si>
  <si>
    <t>- riclassifica attività finanziarie available for sale ad altre attività finanziarie a fair value rilevato a conto economico</t>
  </si>
  <si>
    <t>- variazione per impairment attività finanziarie valutate al costo ammortizzato</t>
  </si>
  <si>
    <t>Totale al 1/1/2018</t>
  </si>
  <si>
    <t>Altre componenti di conto economico complessivo</t>
  </si>
  <si>
    <t>Totale utili/(perdite) complessivi</t>
  </si>
  <si>
    <t>Dividendi pagati</t>
  </si>
  <si>
    <t>Totale al 31/12/2018</t>
  </si>
  <si>
    <t>DETTAGLIO RISERVE IAS *</t>
  </si>
  <si>
    <t>Riserva adeguamento FV attività finanziarie disponibili per la vendita</t>
  </si>
  <si>
    <t xml:space="preserve"> Riserva adeguamento FV attività finanziarie a FV rilevato nelle altre componenti di conto economico complessivo</t>
  </si>
  <si>
    <t>Riserva cost hedging</t>
  </si>
  <si>
    <t>Riserva cash flow hedge</t>
  </si>
  <si>
    <t>Riserva  utili/perdite attuariali</t>
  </si>
  <si>
    <t>Effetto fiscale</t>
  </si>
  <si>
    <t>Totale riserve IAS</t>
  </si>
  <si>
    <t>Saldo al 31/12/2017</t>
  </si>
  <si>
    <t>Adozione principio contabile IFRS 9</t>
  </si>
  <si>
    <t xml:space="preserve">Altri movimenti </t>
  </si>
  <si>
    <t>Saldo al 31/12/2018</t>
  </si>
  <si>
    <t>PROSPETTO DELLE VARIAZIONI DI PATRIMONIO NETTO CONSOLIDATO 31/12/2017</t>
  </si>
  <si>
    <t>Totale al 31/12/2016</t>
  </si>
  <si>
    <t>Aumento capitale</t>
  </si>
  <si>
    <t>Annullamento azioni proprie</t>
  </si>
  <si>
    <t>Cessione 38% Industrial a fondo Cinda</t>
  </si>
  <si>
    <t>Assegnazione Industrial a Marco Polo</t>
  </si>
  <si>
    <t>Acquisto minorities (Brasile)</t>
  </si>
  <si>
    <t>altro</t>
  </si>
  <si>
    <t>Saldo al 31/12/2016</t>
  </si>
  <si>
    <t>Assegnazione Industrial</t>
  </si>
  <si>
    <t>di cui parti correlate  (nota 45)</t>
  </si>
  <si>
    <t xml:space="preserve">Risultato al lordo delle imposte </t>
  </si>
  <si>
    <t>Storno amm.ti/svalutazioni e ripristini immobilizzazioni imm.li e materiali</t>
  </si>
  <si>
    <t>Storno Oneri finanziari</t>
  </si>
  <si>
    <t>Storno Proventi finanziari</t>
  </si>
  <si>
    <t>Storno Dividendi</t>
  </si>
  <si>
    <t>Storno (utili)/perdite da partecipazioni</t>
  </si>
  <si>
    <t>Storno quota di risultato di società collegate e JV</t>
  </si>
  <si>
    <t>Imposte  pagate</t>
  </si>
  <si>
    <t>Variazione rimanenze</t>
  </si>
  <si>
    <t>Variazione Crediti commerciali</t>
  </si>
  <si>
    <t>Variazione Debiti commerciali</t>
  </si>
  <si>
    <t>Variazione Altri crediti/Altri debiti</t>
  </si>
  <si>
    <t>Variazione Fondi del personale e Altri fondi</t>
  </si>
  <si>
    <t xml:space="preserve">Altre variazioni </t>
  </si>
  <si>
    <t>Flusso netto generato/(assorbito) da attività operative</t>
  </si>
  <si>
    <t>Investimenti in Immobilizzazioni materiali</t>
  </si>
  <si>
    <t>Disinvestimenti in Immobilizzazioni materiali/immateriali</t>
  </si>
  <si>
    <t xml:space="preserve">Investimenti in Immobilizzazioni immateriali  </t>
  </si>
  <si>
    <t>Acquisizione di partecipaz. in società controllate</t>
  </si>
  <si>
    <t>Rimborso capitale e riserve da collegate</t>
  </si>
  <si>
    <t xml:space="preserve">Cessioni/(Acquisizioni) di Partecipazioni in società collegate e JV </t>
  </si>
  <si>
    <t>Cessioni/(Acquisizioni) di attività finanziarie disponibili per la vendita</t>
  </si>
  <si>
    <t>Acquisto rete distribuzione in Brasile - Caçula</t>
  </si>
  <si>
    <t>Dividendi/riserve distribuiti da società collegate</t>
  </si>
  <si>
    <t>Cessioni/(Acquisizioni) di altre attività finanziarie non correnti a fair value rilevato a conto economico - Altre attività finanziarie</t>
  </si>
  <si>
    <t>Dividendi ricevuti</t>
  </si>
  <si>
    <t>Flusso netto generato/(assorbito) da attività d'investimento</t>
  </si>
  <si>
    <t xml:space="preserve">Aumenti di capitale </t>
  </si>
  <si>
    <t>Variazione Debiti finanziari</t>
  </si>
  <si>
    <t>Variazione Crediti finanziari /Altre attività finanziarie a fair value rilevato a conto economico - Titoli detenuti per la negoziazione</t>
  </si>
  <si>
    <t>Proventi/(oneri) finanziari</t>
  </si>
  <si>
    <t>C</t>
  </si>
  <si>
    <t>Flusso netto generato/(assorbito) da attività di finanziamento</t>
  </si>
  <si>
    <t xml:space="preserve">Flusso netto generato/(assorbito) da attività operative cessate </t>
  </si>
  <si>
    <t>E</t>
  </si>
  <si>
    <t>Flusso di cassa totale generato/(assorbito) nel periodo (A+B+C+D)</t>
  </si>
  <si>
    <t>F</t>
  </si>
  <si>
    <t>Disponibilità  liquide nette all'inizio dell'esercizio</t>
  </si>
  <si>
    <t>G</t>
  </si>
  <si>
    <t>Differenze da conversione su disponibilità liquide</t>
  </si>
  <si>
    <t>H</t>
  </si>
  <si>
    <t>Disponibilità liquide nette alla fine del periodo (E+F+G) (°)</t>
  </si>
  <si>
    <t>(°)</t>
  </si>
  <si>
    <t>di cui:</t>
  </si>
  <si>
    <t xml:space="preserve">Disponibilità liquide e mezzi equivalenti </t>
  </si>
  <si>
    <t>C/C passivi</t>
  </si>
  <si>
    <t>BILANCIO CONSOLIDATO DI GRUPPO 2018</t>
  </si>
  <si>
    <t>VENDITE PER AREA GEOGRAFICA</t>
  </si>
  <si>
    <t>PROSPETTO DELLE VARIAZIONI DELL'EBIT ADJUSTED</t>
  </si>
  <si>
    <t>ANDAMENTO TRIMESTRALE DELLE VENDITE E DELL'EBIT</t>
  </si>
  <si>
    <t>ANDAMENTO TRIMESTRALE DEI DRIVER DELLE VENDITE</t>
  </si>
  <si>
    <t xml:space="preserve">SITUAZIONE PATRIMONIALE-FINANZIARIA  CONSOLIDATA </t>
  </si>
  <si>
    <t>CONTO  ECONOMICO CONSOLIDATO</t>
  </si>
  <si>
    <t xml:space="preserve"> (In migliaia di euro)</t>
  </si>
  <si>
    <t xml:space="preserve">CONTO  ECONOMICO COMPLESSIVO CONSOLIDATO </t>
  </si>
  <si>
    <t>(in migliaia di euro)</t>
  </si>
  <si>
    <t xml:space="preserve">RENDICONTO FINANZIARIO CONSOLIDATO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</si>
</sst>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_-* #,##0_-;\-* #,##0_-;_-* &quot;-&quot;??_-;_-@_-"/>
    <numFmt numFmtId="165" formatCode="0.0%;\(0.0%\)"/>
    <numFmt numFmtId="166" formatCode="_-* #,##0.0_-;\-* #,##0.0_-;_-* &quot;-&quot;??_-;_-@_-"/>
    <numFmt numFmtId="167" formatCode="_-* #,##0.000_-;\-* #,##0.000_-;_-* &quot;-&quot;??_-;_-@_-"/>
    <numFmt numFmtId="168" formatCode="_(* #,##0.0_);_(* \(#,##0.0\);_(* &quot;-&quot;?_);_(@_)"/>
    <numFmt numFmtId="169" formatCode="#,##0.0_);\(#,##0.0\)"/>
    <numFmt numFmtId="170" formatCode="#,##0.0_);\(#,##0.0\);\ \-\ \ "/>
    <numFmt numFmtId="171" formatCode="0.0%"/>
    <numFmt numFmtId="172" formatCode="0.0"/>
    <numFmt numFmtId="173" formatCode="#,##0_);\(#,##0\);\-\ \ ;@"/>
    <numFmt numFmtId="174" formatCode="#,##0.00000_);\(#,##0.00000\);\-\ \ ;@"/>
    <numFmt numFmtId="175" formatCode="#,##0_);\(#,##0\);\ \-\ \ "/>
    <numFmt numFmtId="176" formatCode="#,##0.000_);\(#,##0.000\);\ \-\ \ "/>
    <numFmt numFmtId="177" formatCode="_(* #,##0_);_(* \(#,##0\);_(* &quot;-&quot;??_);_(@_)"/>
  </numFmts>
  <fonts count="57" x14ac:knownFonts="1">
    <font>
      <sz val="10"/>
      <name val="Arial"/>
    </font>
    <font>
      <sz val="10"/>
      <name val="Arial"/>
      <family val="2"/>
    </font>
    <font>
      <b/>
      <sz val="12"/>
      <name val="Times New Roman"/>
      <family val="1"/>
    </font>
    <font>
      <sz val="12"/>
      <name val="Times New Roman"/>
      <family val="1"/>
    </font>
    <font>
      <sz val="10"/>
      <name val="Times New Roman"/>
      <family val="1"/>
    </font>
    <font>
      <sz val="11"/>
      <name val="Times New Roman"/>
      <family val="1"/>
    </font>
    <font>
      <sz val="8"/>
      <name val="Arial"/>
      <family val="2"/>
    </font>
    <font>
      <sz val="12"/>
      <name val="Arial"/>
      <family val="2"/>
    </font>
    <font>
      <b/>
      <sz val="10"/>
      <name val="Arial"/>
      <family val="2"/>
    </font>
    <font>
      <sz val="9"/>
      <name val="Arial"/>
      <family val="2"/>
    </font>
    <font>
      <b/>
      <sz val="20"/>
      <name val="Times New Roman"/>
      <family val="1"/>
    </font>
    <font>
      <b/>
      <sz val="10"/>
      <name val="Times New Roman"/>
      <family val="1"/>
    </font>
    <font>
      <b/>
      <sz val="14"/>
      <name val="Times New Roman"/>
      <family val="1"/>
    </font>
    <font>
      <b/>
      <sz val="13"/>
      <name val="Times New Roman"/>
      <family val="1"/>
    </font>
    <font>
      <b/>
      <sz val="11"/>
      <name val="Times New Roman"/>
      <family val="1"/>
    </font>
    <font>
      <sz val="14"/>
      <name val="Times New Roman"/>
      <family val="1"/>
    </font>
    <font>
      <sz val="14"/>
      <color indexed="10"/>
      <name val="Times New Roman"/>
      <family val="1"/>
    </font>
    <font>
      <i/>
      <sz val="10"/>
      <name val="Arial"/>
      <family val="2"/>
    </font>
    <font>
      <sz val="12"/>
      <color rgb="FFFF0000"/>
      <name val="Times New Roman"/>
      <family val="1"/>
    </font>
    <font>
      <sz val="10"/>
      <color theme="1"/>
      <name val="Times New Roman"/>
      <family val="1"/>
    </font>
    <font>
      <sz val="12"/>
      <color theme="1"/>
      <name val="Times New Roman"/>
      <family val="1"/>
    </font>
    <font>
      <sz val="10"/>
      <name val="Bookman Old Style"/>
      <family val="1"/>
    </font>
    <font>
      <b/>
      <sz val="11"/>
      <name val="Arial"/>
      <family val="2"/>
    </font>
    <font>
      <b/>
      <sz val="14"/>
      <color theme="1"/>
      <name val="Times New Roman"/>
      <family val="1"/>
    </font>
    <font>
      <b/>
      <i/>
      <sz val="12"/>
      <color rgb="FFFF0000"/>
      <name val="Times New Roman"/>
      <family val="1"/>
    </font>
    <font>
      <sz val="9"/>
      <color theme="1"/>
      <name val="Times New Roman"/>
      <family val="1"/>
    </font>
    <font>
      <sz val="10"/>
      <color theme="1"/>
      <name val="Arial"/>
      <family val="2"/>
    </font>
    <font>
      <b/>
      <sz val="9"/>
      <name val="Arial"/>
      <family val="2"/>
    </font>
    <font>
      <sz val="9"/>
      <color theme="1"/>
      <name val="Arial"/>
      <family val="2"/>
    </font>
    <font>
      <b/>
      <sz val="12"/>
      <name val="Arial"/>
      <family val="2"/>
    </font>
    <font>
      <b/>
      <sz val="12"/>
      <color theme="1"/>
      <name val="Arial"/>
      <family val="2"/>
    </font>
    <font>
      <sz val="12"/>
      <color theme="1"/>
      <name val="Arial"/>
      <family val="2"/>
    </font>
    <font>
      <sz val="11"/>
      <name val="Arial"/>
      <family val="2"/>
    </font>
    <font>
      <sz val="11"/>
      <color indexed="8"/>
      <name val="Arial"/>
      <family val="2"/>
    </font>
    <font>
      <b/>
      <sz val="11"/>
      <color rgb="FFFF0000"/>
      <name val="Arial"/>
      <family val="2"/>
    </font>
    <font>
      <sz val="11"/>
      <color theme="1"/>
      <name val="Arial"/>
      <family val="2"/>
    </font>
    <font>
      <i/>
      <sz val="11"/>
      <name val="Arial"/>
      <family val="2"/>
    </font>
    <font>
      <b/>
      <sz val="11"/>
      <color theme="1"/>
      <name val="Arial"/>
      <family val="2"/>
    </font>
    <font>
      <b/>
      <sz val="11"/>
      <color indexed="8"/>
      <name val="Arial"/>
      <family val="2"/>
    </font>
    <font>
      <i/>
      <sz val="11"/>
      <color indexed="8"/>
      <name val="Arial"/>
      <family val="2"/>
    </font>
    <font>
      <b/>
      <i/>
      <sz val="11"/>
      <name val="Arial"/>
      <family val="2"/>
    </font>
    <font>
      <b/>
      <i/>
      <sz val="10"/>
      <name val="Arial"/>
      <family val="2"/>
    </font>
    <font>
      <b/>
      <sz val="10"/>
      <color theme="1"/>
      <name val="Arial"/>
      <family val="2"/>
    </font>
    <font>
      <i/>
      <sz val="10"/>
      <color indexed="8"/>
      <name val="Arial"/>
      <family val="2"/>
    </font>
    <font>
      <sz val="8"/>
      <color theme="1"/>
      <name val="Arial"/>
      <family val="2"/>
    </font>
    <font>
      <i/>
      <sz val="10"/>
      <color theme="1"/>
      <name val="Arial"/>
      <family val="2"/>
    </font>
    <font>
      <b/>
      <i/>
      <sz val="10"/>
      <color theme="1"/>
      <name val="Arial"/>
      <family val="2"/>
    </font>
    <font>
      <i/>
      <sz val="11"/>
      <color theme="1"/>
      <name val="Arial"/>
      <family val="2"/>
    </font>
    <font>
      <b/>
      <i/>
      <sz val="11"/>
      <color theme="1"/>
      <name val="Arial"/>
      <family val="2"/>
    </font>
    <font>
      <b/>
      <i/>
      <sz val="11"/>
      <color indexed="8"/>
      <name val="Arial"/>
      <family val="2"/>
    </font>
    <font>
      <sz val="10"/>
      <color rgb="FFFF0000"/>
      <name val="Arial"/>
      <family val="2"/>
    </font>
    <font>
      <b/>
      <sz val="10"/>
      <color indexed="8"/>
      <name val="Arial"/>
      <family val="2"/>
    </font>
    <font>
      <sz val="11"/>
      <color rgb="FFFF0000"/>
      <name val="Arial"/>
      <family val="2"/>
    </font>
    <font>
      <b/>
      <sz val="12"/>
      <color theme="1"/>
      <name val="Times New Roman"/>
      <family val="1"/>
    </font>
    <font>
      <b/>
      <i/>
      <sz val="11"/>
      <color rgb="FFFF0000"/>
      <name val="Arial"/>
      <family val="2"/>
    </font>
    <font>
      <i/>
      <sz val="9"/>
      <color theme="1"/>
      <name val="Arial"/>
      <family val="2"/>
    </font>
    <font>
      <sz val="11"/>
      <color rgb="FF96694C"/>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0EAE4"/>
        <bgColor indexed="64"/>
      </patternFill>
    </fill>
  </fills>
  <borders count="18">
    <border>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medium">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rgb="FF96694C"/>
      </top>
      <bottom style="thin">
        <color rgb="FF96694C"/>
      </bottom>
      <diagonal/>
    </border>
    <border>
      <left/>
      <right/>
      <top/>
      <bottom style="thin">
        <color rgb="FF96694C"/>
      </bottom>
      <diagonal/>
    </border>
    <border>
      <left/>
      <right/>
      <top style="thin">
        <color rgb="FF96694C"/>
      </top>
      <bottom/>
      <diagonal/>
    </border>
    <border>
      <left/>
      <right style="thin">
        <color rgb="FF96694C"/>
      </right>
      <top/>
      <bottom style="thin">
        <color rgb="FF96694C"/>
      </bottom>
      <diagonal/>
    </border>
    <border>
      <left/>
      <right style="thin">
        <color rgb="FF96694C"/>
      </right>
      <top/>
      <bottom/>
      <diagonal/>
    </border>
    <border>
      <left/>
      <right style="thin">
        <color rgb="FF96694C"/>
      </right>
      <top style="thin">
        <color rgb="FF96694C"/>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21" fillId="0" borderId="0"/>
  </cellStyleXfs>
  <cellXfs count="630">
    <xf numFmtId="0" fontId="0" fillId="0" borderId="0" xfId="0"/>
    <xf numFmtId="49" fontId="0" fillId="0" borderId="0" xfId="0" applyNumberFormat="1"/>
    <xf numFmtId="22" fontId="0" fillId="0" borderId="0" xfId="0" applyNumberFormat="1"/>
    <xf numFmtId="0" fontId="3" fillId="0" borderId="0" xfId="0" applyFont="1" applyFill="1" applyBorder="1"/>
    <xf numFmtId="0" fontId="3" fillId="2" borderId="0" xfId="0" applyFont="1" applyFill="1" applyBorder="1"/>
    <xf numFmtId="0" fontId="3" fillId="0" borderId="0" xfId="0" applyFont="1" applyBorder="1"/>
    <xf numFmtId="0" fontId="3" fillId="0" borderId="0" xfId="0" applyFont="1" applyFill="1" applyBorder="1" applyAlignment="1">
      <alignment vertical="center"/>
    </xf>
    <xf numFmtId="0" fontId="0" fillId="2" borderId="0" xfId="0" applyFill="1"/>
    <xf numFmtId="0" fontId="0" fillId="2" borderId="0" xfId="0" applyFill="1" applyBorder="1"/>
    <xf numFmtId="0" fontId="10" fillId="2" borderId="0" xfId="0" applyFont="1" applyFill="1"/>
    <xf numFmtId="0" fontId="3" fillId="2" borderId="0" xfId="0" applyFont="1" applyFill="1" applyBorder="1" applyAlignment="1">
      <alignment horizontal="center"/>
    </xf>
    <xf numFmtId="0" fontId="4" fillId="3" borderId="0" xfId="0" applyFont="1" applyFill="1"/>
    <xf numFmtId="0" fontId="0" fillId="3" borderId="0" xfId="0" applyFill="1" applyBorder="1"/>
    <xf numFmtId="0" fontId="0" fillId="0" borderId="0" xfId="0" applyBorder="1"/>
    <xf numFmtId="0" fontId="0" fillId="4" borderId="0" xfId="0" applyFill="1"/>
    <xf numFmtId="0" fontId="3" fillId="3" borderId="0" xfId="0" applyFont="1" applyFill="1" applyBorder="1"/>
    <xf numFmtId="0" fontId="2" fillId="4" borderId="3" xfId="0" applyFont="1" applyFill="1" applyBorder="1" applyAlignment="1">
      <alignment horizontal="center"/>
    </xf>
    <xf numFmtId="0" fontId="0" fillId="3" borderId="0" xfId="0" applyFill="1"/>
    <xf numFmtId="0" fontId="4" fillId="3" borderId="0" xfId="0" applyFont="1" applyFill="1" applyBorder="1"/>
    <xf numFmtId="0" fontId="4" fillId="4" borderId="0" xfId="0" applyFont="1" applyFill="1" applyBorder="1"/>
    <xf numFmtId="0" fontId="4" fillId="4" borderId="0" xfId="0" applyFont="1" applyFill="1"/>
    <xf numFmtId="0" fontId="10" fillId="4" borderId="0" xfId="0" applyFont="1" applyFill="1"/>
    <xf numFmtId="0" fontId="3" fillId="4" borderId="0" xfId="0" applyFont="1" applyFill="1" applyBorder="1"/>
    <xf numFmtId="170" fontId="3" fillId="3" borderId="0" xfId="1" applyNumberFormat="1" applyFont="1" applyFill="1" applyBorder="1" applyAlignment="1">
      <alignment horizontal="center"/>
    </xf>
    <xf numFmtId="0" fontId="0" fillId="4" borderId="0" xfId="0" applyFill="1" applyBorder="1"/>
    <xf numFmtId="171" fontId="3" fillId="3" borderId="0" xfId="0" applyNumberFormat="1" applyFont="1" applyFill="1" applyBorder="1" applyAlignment="1">
      <alignment horizontal="center"/>
    </xf>
    <xf numFmtId="171" fontId="3" fillId="3" borderId="0" xfId="0" quotePrefix="1" applyNumberFormat="1" applyFont="1" applyFill="1" applyBorder="1" applyAlignment="1">
      <alignment horizontal="center"/>
    </xf>
    <xf numFmtId="171" fontId="2" fillId="3" borderId="0" xfId="0" applyNumberFormat="1" applyFont="1" applyFill="1" applyBorder="1" applyAlignment="1">
      <alignment horizontal="center"/>
    </xf>
    <xf numFmtId="0" fontId="2" fillId="4" borderId="0" xfId="0" applyFont="1" applyFill="1" applyBorder="1"/>
    <xf numFmtId="0" fontId="13" fillId="3" borderId="0" xfId="0" applyFont="1" applyFill="1" applyBorder="1" applyAlignment="1">
      <alignment horizontal="center" vertical="justify"/>
    </xf>
    <xf numFmtId="171" fontId="3" fillId="4" borderId="7" xfId="0" applyNumberFormat="1" applyFont="1" applyFill="1" applyBorder="1" applyAlignment="1">
      <alignment horizontal="center"/>
    </xf>
    <xf numFmtId="170" fontId="3" fillId="3" borderId="0" xfId="0" applyNumberFormat="1" applyFont="1" applyFill="1" applyBorder="1"/>
    <xf numFmtId="172" fontId="3" fillId="3" borderId="0" xfId="2" applyNumberFormat="1" applyFont="1" applyFill="1" applyBorder="1" applyAlignment="1">
      <alignment horizontal="center"/>
    </xf>
    <xf numFmtId="171" fontId="2" fillId="4" borderId="8" xfId="0" applyNumberFormat="1" applyFont="1" applyFill="1" applyBorder="1" applyAlignment="1">
      <alignment horizontal="center"/>
    </xf>
    <xf numFmtId="0" fontId="10" fillId="2" borderId="0" xfId="0" applyFont="1" applyFill="1" applyBorder="1"/>
    <xf numFmtId="0" fontId="15" fillId="2" borderId="0" xfId="0" applyFont="1" applyFill="1" applyBorder="1"/>
    <xf numFmtId="0" fontId="1" fillId="3" borderId="0" xfId="0" applyFont="1" applyFill="1" applyBorder="1"/>
    <xf numFmtId="0" fontId="13" fillId="3" borderId="0" xfId="0" applyFont="1" applyFill="1" applyBorder="1" applyAlignment="1">
      <alignment horizontal="center"/>
    </xf>
    <xf numFmtId="169" fontId="12" fillId="3" borderId="0" xfId="0" applyNumberFormat="1" applyFont="1" applyFill="1" applyBorder="1" applyAlignment="1">
      <alignment horizontal="right"/>
    </xf>
    <xf numFmtId="166" fontId="12" fillId="3" borderId="0" xfId="1" applyNumberFormat="1" applyFont="1" applyFill="1" applyBorder="1"/>
    <xf numFmtId="166" fontId="0" fillId="3" borderId="0" xfId="0" applyNumberFormat="1" applyFill="1" applyBorder="1"/>
    <xf numFmtId="169" fontId="3" fillId="3" borderId="0" xfId="0" applyNumberFormat="1" applyFont="1" applyFill="1" applyBorder="1" applyAlignment="1">
      <alignment horizontal="right"/>
    </xf>
    <xf numFmtId="169" fontId="16" fillId="3" borderId="0" xfId="0" applyNumberFormat="1" applyFont="1" applyFill="1" applyBorder="1" applyAlignment="1">
      <alignment horizontal="right"/>
    </xf>
    <xf numFmtId="169" fontId="12" fillId="3" borderId="0" xfId="0" applyNumberFormat="1" applyFont="1" applyFill="1" applyBorder="1"/>
    <xf numFmtId="169" fontId="0" fillId="3" borderId="0" xfId="0" applyNumberFormat="1" applyFill="1" applyBorder="1"/>
    <xf numFmtId="171" fontId="3" fillId="3" borderId="0" xfId="2" applyNumberFormat="1" applyFont="1" applyFill="1" applyBorder="1" applyAlignment="1">
      <alignment horizontal="right"/>
    </xf>
    <xf numFmtId="0" fontId="10" fillId="3" borderId="0" xfId="0" applyFont="1" applyFill="1" applyBorder="1"/>
    <xf numFmtId="171" fontId="2" fillId="3" borderId="0" xfId="0" applyNumberFormat="1" applyFont="1" applyFill="1" applyBorder="1" applyAlignment="1">
      <alignment horizontal="right"/>
    </xf>
    <xf numFmtId="14" fontId="14" fillId="3" borderId="0" xfId="0" quotePrefix="1" applyNumberFormat="1" applyFont="1" applyFill="1" applyBorder="1" applyAlignment="1">
      <alignment horizontal="center" vertical="justify"/>
    </xf>
    <xf numFmtId="0" fontId="3" fillId="0" borderId="0" xfId="0" applyFont="1" applyBorder="1" applyAlignment="1">
      <alignment vertical="center"/>
    </xf>
    <xf numFmtId="0" fontId="3" fillId="3" borderId="0" xfId="0" applyFont="1" applyFill="1" applyBorder="1" applyAlignment="1">
      <alignment vertical="center"/>
    </xf>
    <xf numFmtId="0" fontId="18" fillId="3" borderId="0" xfId="0" applyFont="1" applyFill="1" applyBorder="1"/>
    <xf numFmtId="0" fontId="0" fillId="4" borderId="5" xfId="0" applyFill="1" applyBorder="1"/>
    <xf numFmtId="0" fontId="19" fillId="3" borderId="0" xfId="0" applyFont="1" applyFill="1" applyBorder="1"/>
    <xf numFmtId="0" fontId="26" fillId="3" borderId="0" xfId="0" applyFont="1" applyFill="1"/>
    <xf numFmtId="0" fontId="3" fillId="5" borderId="0" xfId="0" applyFont="1" applyFill="1" applyBorder="1"/>
    <xf numFmtId="170" fontId="3" fillId="5" borderId="0" xfId="0" applyNumberFormat="1" applyFont="1" applyFill="1" applyBorder="1"/>
    <xf numFmtId="166" fontId="3" fillId="5" borderId="0" xfId="0" applyNumberFormat="1" applyFont="1" applyFill="1" applyBorder="1"/>
    <xf numFmtId="172" fontId="3" fillId="5" borderId="0" xfId="0" applyNumberFormat="1" applyFont="1" applyFill="1" applyBorder="1"/>
    <xf numFmtId="166" fontId="12" fillId="3" borderId="0" xfId="0" applyNumberFormat="1" applyFont="1" applyFill="1" applyBorder="1"/>
    <xf numFmtId="0" fontId="0" fillId="3" borderId="5" xfId="0" applyFill="1" applyBorder="1"/>
    <xf numFmtId="0" fontId="4" fillId="0" borderId="0" xfId="0" applyFont="1" applyAlignment="1">
      <alignment vertical="center"/>
    </xf>
    <xf numFmtId="0" fontId="32" fillId="0" borderId="0" xfId="0" applyFont="1" applyFill="1" applyBorder="1"/>
    <xf numFmtId="0" fontId="1" fillId="0" borderId="0" xfId="0" applyFont="1" applyFill="1" applyBorder="1"/>
    <xf numFmtId="166" fontId="23" fillId="3" borderId="0" xfId="0" applyNumberFormat="1" applyFont="1" applyFill="1" applyBorder="1"/>
    <xf numFmtId="0" fontId="32" fillId="2" borderId="0" xfId="0" applyFont="1" applyFill="1" applyBorder="1"/>
    <xf numFmtId="0" fontId="22" fillId="4" borderId="1" xfId="0" applyFont="1" applyFill="1" applyBorder="1" applyAlignment="1">
      <alignment horizontal="center"/>
    </xf>
    <xf numFmtId="0" fontId="22" fillId="3" borderId="1" xfId="0" applyFont="1" applyFill="1" applyBorder="1" applyAlignment="1">
      <alignment horizontal="center"/>
    </xf>
    <xf numFmtId="171" fontId="32" fillId="2" borderId="0" xfId="0" applyNumberFormat="1" applyFont="1" applyFill="1" applyBorder="1" applyAlignment="1">
      <alignment horizontal="center"/>
    </xf>
    <xf numFmtId="171" fontId="32" fillId="3" borderId="0" xfId="0" applyNumberFormat="1" applyFont="1" applyFill="1" applyBorder="1" applyAlignment="1">
      <alignment horizontal="center"/>
    </xf>
    <xf numFmtId="171" fontId="32" fillId="4" borderId="0" xfId="0" applyNumberFormat="1" applyFont="1" applyFill="1" applyBorder="1" applyAlignment="1">
      <alignment horizontal="center"/>
    </xf>
    <xf numFmtId="171" fontId="32" fillId="2" borderId="0" xfId="0" quotePrefix="1" applyNumberFormat="1" applyFont="1" applyFill="1" applyBorder="1" applyAlignment="1">
      <alignment horizontal="center"/>
    </xf>
    <xf numFmtId="171" fontId="32" fillId="4" borderId="0" xfId="0" quotePrefix="1" applyNumberFormat="1" applyFont="1" applyFill="1" applyBorder="1" applyAlignment="1">
      <alignment horizontal="center"/>
    </xf>
    <xf numFmtId="0" fontId="22" fillId="2" borderId="0" xfId="0" applyFont="1" applyFill="1" applyBorder="1"/>
    <xf numFmtId="171" fontId="22" fillId="2" borderId="0" xfId="0" applyNumberFormat="1" applyFont="1" applyFill="1" applyBorder="1" applyAlignment="1">
      <alignment horizontal="center"/>
    </xf>
    <xf numFmtId="171" fontId="37" fillId="3" borderId="0" xfId="0" applyNumberFormat="1" applyFont="1" applyFill="1" applyBorder="1" applyAlignment="1">
      <alignment horizontal="center"/>
    </xf>
    <xf numFmtId="171" fontId="22" fillId="2" borderId="5" xfId="0" applyNumberFormat="1" applyFont="1" applyFill="1" applyBorder="1" applyAlignment="1">
      <alignment horizontal="center"/>
    </xf>
    <xf numFmtId="0" fontId="32" fillId="3" borderId="0" xfId="0" applyFont="1" applyFill="1" applyBorder="1"/>
    <xf numFmtId="0" fontId="38" fillId="0" borderId="0" xfId="0" applyFont="1" applyFill="1" applyBorder="1"/>
    <xf numFmtId="166" fontId="32" fillId="0" borderId="0" xfId="1" applyNumberFormat="1" applyFont="1" applyFill="1" applyBorder="1"/>
    <xf numFmtId="166" fontId="22" fillId="3" borderId="0" xfId="1" applyNumberFormat="1" applyFont="1" applyFill="1" applyBorder="1"/>
    <xf numFmtId="166" fontId="32" fillId="3" borderId="0" xfId="1" applyNumberFormat="1" applyFont="1" applyFill="1" applyBorder="1"/>
    <xf numFmtId="0" fontId="36" fillId="0" borderId="0" xfId="0" applyFont="1" applyFill="1" applyBorder="1" applyAlignment="1">
      <alignment horizontal="right" vertical="center"/>
    </xf>
    <xf numFmtId="171" fontId="32" fillId="0" borderId="0" xfId="2" applyNumberFormat="1" applyFont="1" applyFill="1" applyBorder="1"/>
    <xf numFmtId="0" fontId="33" fillId="0" borderId="0" xfId="0" applyFont="1" applyFill="1" applyBorder="1" applyAlignment="1">
      <alignment vertical="justify"/>
    </xf>
    <xf numFmtId="0" fontId="39" fillId="0" borderId="0" xfId="0" applyFont="1" applyFill="1" applyBorder="1" applyAlignment="1">
      <alignment horizontal="right"/>
    </xf>
    <xf numFmtId="0" fontId="38" fillId="0" borderId="0" xfId="0" applyFont="1" applyFill="1" applyBorder="1" applyAlignment="1">
      <alignment vertical="justify"/>
    </xf>
    <xf numFmtId="0" fontId="35" fillId="0" borderId="0" xfId="0" applyFont="1" applyFill="1" applyBorder="1"/>
    <xf numFmtId="0" fontId="22" fillId="0" borderId="0" xfId="0" applyFont="1" applyFill="1" applyBorder="1" applyAlignment="1">
      <alignment vertical="justify"/>
    </xf>
    <xf numFmtId="0" fontId="22" fillId="0" borderId="0" xfId="0" applyFont="1" applyFill="1" applyBorder="1" applyAlignment="1"/>
    <xf numFmtId="0" fontId="32" fillId="3" borderId="0" xfId="0" applyFont="1" applyFill="1" applyBorder="1" applyAlignment="1">
      <alignment horizontal="center"/>
    </xf>
    <xf numFmtId="0" fontId="32" fillId="2" borderId="0" xfId="0" applyFont="1" applyFill="1" applyBorder="1" applyAlignment="1">
      <alignment horizontal="center"/>
    </xf>
    <xf numFmtId="172" fontId="32" fillId="3" borderId="0" xfId="2" applyNumberFormat="1" applyFont="1" applyFill="1" applyBorder="1" applyAlignment="1">
      <alignment horizontal="center"/>
    </xf>
    <xf numFmtId="0" fontId="22" fillId="2" borderId="0" xfId="0" applyFont="1" applyFill="1" applyBorder="1" applyAlignment="1">
      <alignment vertical="center"/>
    </xf>
    <xf numFmtId="9" fontId="32" fillId="2" borderId="0" xfId="2" applyNumberFormat="1" applyFont="1" applyFill="1" applyBorder="1" applyAlignment="1">
      <alignment horizontal="right"/>
    </xf>
    <xf numFmtId="171" fontId="32" fillId="3" borderId="0" xfId="2" applyNumberFormat="1" applyFont="1" applyFill="1" applyBorder="1" applyAlignment="1">
      <alignment horizontal="right"/>
    </xf>
    <xf numFmtId="171" fontId="22" fillId="3" borderId="0" xfId="0" applyNumberFormat="1" applyFont="1" applyFill="1" applyBorder="1" applyAlignment="1">
      <alignment horizontal="center"/>
    </xf>
    <xf numFmtId="171" fontId="37" fillId="4" borderId="0" xfId="0" applyNumberFormat="1" applyFont="1" applyFill="1" applyBorder="1" applyAlignment="1">
      <alignment horizontal="center"/>
    </xf>
    <xf numFmtId="0" fontId="22" fillId="3" borderId="0" xfId="0" applyFont="1" applyFill="1" applyBorder="1" applyAlignment="1">
      <alignment vertical="center"/>
    </xf>
    <xf numFmtId="165" fontId="1" fillId="3" borderId="0" xfId="2" applyNumberFormat="1" applyFont="1" applyFill="1" applyBorder="1" applyAlignment="1">
      <alignment vertical="center"/>
    </xf>
    <xf numFmtId="169" fontId="22" fillId="3" borderId="0" xfId="0" applyNumberFormat="1" applyFont="1" applyFill="1" applyBorder="1" applyAlignment="1">
      <alignment horizontal="right" vertical="center"/>
    </xf>
    <xf numFmtId="165" fontId="4" fillId="3" borderId="0" xfId="2" applyNumberFormat="1" applyFont="1" applyFill="1" applyBorder="1" applyAlignment="1">
      <alignment vertical="center"/>
    </xf>
    <xf numFmtId="169" fontId="32" fillId="3" borderId="0" xfId="0" applyNumberFormat="1" applyFont="1" applyFill="1" applyBorder="1" applyAlignment="1">
      <alignment horizontal="right" vertical="center"/>
    </xf>
    <xf numFmtId="166" fontId="32" fillId="3" borderId="0" xfId="1" applyNumberFormat="1" applyFont="1" applyFill="1" applyBorder="1" applyAlignment="1">
      <alignment vertical="center"/>
    </xf>
    <xf numFmtId="0" fontId="32" fillId="2" borderId="0" xfId="0" applyFont="1" applyFill="1" applyBorder="1" applyAlignment="1">
      <alignment vertical="center"/>
    </xf>
    <xf numFmtId="0" fontId="1" fillId="0" borderId="0" xfId="0" applyFont="1" applyFill="1" applyBorder="1" applyAlignment="1">
      <alignment vertical="center"/>
    </xf>
    <xf numFmtId="0" fontId="32" fillId="0" borderId="0" xfId="0" applyFont="1" applyFill="1" applyBorder="1" applyAlignment="1">
      <alignment vertical="center"/>
    </xf>
    <xf numFmtId="0" fontId="32" fillId="3" borderId="0" xfId="0" applyFont="1" applyFill="1" applyBorder="1" applyAlignment="1">
      <alignment vertical="center"/>
    </xf>
    <xf numFmtId="166" fontId="22" fillId="3" borderId="0" xfId="1" applyNumberFormat="1" applyFont="1" applyFill="1" applyBorder="1" applyAlignment="1">
      <alignment vertical="center"/>
    </xf>
    <xf numFmtId="165" fontId="22" fillId="3" borderId="0" xfId="2" applyNumberFormat="1" applyFont="1" applyFill="1" applyBorder="1" applyAlignment="1">
      <alignment horizontal="right" vertical="center"/>
    </xf>
    <xf numFmtId="165" fontId="22" fillId="0" borderId="0" xfId="2" applyNumberFormat="1" applyFont="1" applyFill="1" applyBorder="1" applyAlignment="1">
      <alignment horizontal="right" vertical="center"/>
    </xf>
    <xf numFmtId="167" fontId="32" fillId="3" borderId="0" xfId="1" applyNumberFormat="1" applyFont="1" applyFill="1" applyBorder="1" applyAlignment="1">
      <alignment vertical="center"/>
    </xf>
    <xf numFmtId="164" fontId="22" fillId="3" borderId="0" xfId="2" applyNumberFormat="1" applyFont="1" applyFill="1" applyBorder="1" applyAlignment="1">
      <alignment horizontal="right" vertical="center"/>
    </xf>
    <xf numFmtId="0" fontId="17" fillId="0" borderId="0" xfId="0" applyFont="1" applyFill="1" applyBorder="1" applyAlignment="1">
      <alignment horizontal="right" vertical="center"/>
    </xf>
    <xf numFmtId="171" fontId="1" fillId="0" borderId="0" xfId="2" applyNumberFormat="1" applyFont="1" applyFill="1" applyBorder="1"/>
    <xf numFmtId="171" fontId="1" fillId="3" borderId="0" xfId="2" applyNumberFormat="1" applyFont="1" applyFill="1" applyBorder="1"/>
    <xf numFmtId="0" fontId="1" fillId="5" borderId="0" xfId="0" applyFont="1" applyFill="1" applyBorder="1"/>
    <xf numFmtId="0" fontId="43" fillId="0" borderId="0" xfId="0" applyFont="1" applyFill="1" applyBorder="1" applyAlignment="1">
      <alignment horizontal="right"/>
    </xf>
    <xf numFmtId="0" fontId="17" fillId="3" borderId="0" xfId="0" applyFont="1" applyFill="1" applyBorder="1" applyAlignment="1">
      <alignment horizontal="right" vertical="center"/>
    </xf>
    <xf numFmtId="0" fontId="36" fillId="2" borderId="6" xfId="0" applyFont="1" applyFill="1" applyBorder="1" applyAlignment="1">
      <alignment vertical="center"/>
    </xf>
    <xf numFmtId="14" fontId="37" fillId="3" borderId="0" xfId="0" quotePrefix="1" applyNumberFormat="1" applyFont="1" applyFill="1" applyBorder="1" applyAlignment="1">
      <alignment vertical="center" wrapText="1"/>
    </xf>
    <xf numFmtId="166" fontId="37" fillId="3" borderId="0" xfId="1" applyNumberFormat="1" applyFont="1" applyFill="1" applyBorder="1" applyAlignment="1">
      <alignment vertical="center"/>
    </xf>
    <xf numFmtId="0" fontId="22" fillId="2" borderId="0" xfId="0" quotePrefix="1" applyFont="1" applyFill="1" applyBorder="1" applyAlignment="1">
      <alignment vertical="center"/>
    </xf>
    <xf numFmtId="0" fontId="35" fillId="3" borderId="0" xfId="0" applyFont="1" applyFill="1" applyBorder="1" applyAlignment="1">
      <alignment horizontal="right" vertical="center"/>
    </xf>
    <xf numFmtId="169" fontId="35" fillId="3" borderId="0" xfId="0" applyNumberFormat="1" applyFont="1" applyFill="1" applyBorder="1" applyAlignment="1">
      <alignment horizontal="right" vertical="center"/>
    </xf>
    <xf numFmtId="169" fontId="32" fillId="3" borderId="0" xfId="0" applyNumberFormat="1" applyFont="1" applyFill="1" applyBorder="1" applyAlignment="1">
      <alignment vertical="center"/>
    </xf>
    <xf numFmtId="0" fontId="32" fillId="2" borderId="0" xfId="0" applyFont="1" applyFill="1" applyBorder="1" applyAlignment="1">
      <alignment vertical="center" wrapText="1"/>
    </xf>
    <xf numFmtId="0" fontId="32" fillId="0" borderId="0" xfId="0" applyFont="1" applyFill="1" applyBorder="1" applyAlignment="1">
      <alignment vertical="center" wrapText="1"/>
    </xf>
    <xf numFmtId="169" fontId="37" fillId="3" borderId="0" xfId="0" applyNumberFormat="1" applyFont="1" applyFill="1" applyBorder="1" applyAlignment="1">
      <alignment horizontal="right" vertical="center"/>
    </xf>
    <xf numFmtId="0" fontId="32" fillId="3" borderId="0" xfId="0" applyFont="1" applyFill="1" applyBorder="1" applyAlignment="1">
      <alignment vertical="center" wrapText="1"/>
    </xf>
    <xf numFmtId="0" fontId="18" fillId="0" borderId="0" xfId="0" applyFont="1" applyBorder="1" applyAlignment="1">
      <alignment horizontal="right"/>
    </xf>
    <xf numFmtId="172" fontId="18" fillId="0" borderId="0" xfId="0" applyNumberFormat="1" applyFont="1" applyBorder="1"/>
    <xf numFmtId="0" fontId="22" fillId="3" borderId="0" xfId="0" applyFont="1" applyFill="1" applyBorder="1" applyAlignment="1">
      <alignment horizontal="center" vertical="center"/>
    </xf>
    <xf numFmtId="0" fontId="36" fillId="2" borderId="0" xfId="0" applyFont="1" applyFill="1" applyBorder="1" applyAlignment="1">
      <alignment vertical="center"/>
    </xf>
    <xf numFmtId="0" fontId="37" fillId="3" borderId="0" xfId="0" applyFont="1" applyFill="1" applyBorder="1" applyAlignment="1">
      <alignment horizontal="center" vertical="center"/>
    </xf>
    <xf numFmtId="14" fontId="37" fillId="3" borderId="0" xfId="0" quotePrefix="1" applyNumberFormat="1" applyFont="1" applyFill="1" applyBorder="1" applyAlignment="1">
      <alignment horizontal="center" vertical="center" wrapText="1"/>
    </xf>
    <xf numFmtId="14" fontId="37" fillId="3" borderId="5" xfId="0" quotePrefix="1" applyNumberFormat="1" applyFont="1" applyFill="1" applyBorder="1" applyAlignment="1">
      <alignment horizontal="center" vertical="center" wrapText="1"/>
    </xf>
    <xf numFmtId="0" fontId="35" fillId="2" borderId="0" xfId="0" applyFont="1" applyFill="1" applyBorder="1" applyAlignment="1">
      <alignment vertical="center"/>
    </xf>
    <xf numFmtId="171" fontId="32" fillId="3" borderId="0" xfId="2" applyNumberFormat="1" applyFont="1" applyFill="1" applyBorder="1"/>
    <xf numFmtId="170" fontId="22" fillId="3" borderId="0" xfId="0" applyNumberFormat="1" applyFont="1" applyFill="1" applyBorder="1"/>
    <xf numFmtId="172" fontId="22" fillId="3" borderId="0" xfId="0" applyNumberFormat="1" applyFont="1" applyFill="1" applyBorder="1"/>
    <xf numFmtId="166" fontId="3" fillId="3" borderId="0" xfId="0" applyNumberFormat="1" applyFont="1" applyFill="1" applyBorder="1"/>
    <xf numFmtId="172" fontId="32" fillId="0" borderId="0" xfId="0" applyNumberFormat="1" applyFont="1" applyFill="1" applyBorder="1"/>
    <xf numFmtId="172" fontId="32" fillId="3" borderId="0" xfId="0" applyNumberFormat="1" applyFont="1" applyFill="1" applyBorder="1"/>
    <xf numFmtId="170" fontId="32" fillId="3" borderId="0" xfId="0" applyNumberFormat="1" applyFont="1" applyFill="1" applyBorder="1"/>
    <xf numFmtId="0" fontId="2" fillId="3" borderId="0" xfId="0" applyFont="1" applyFill="1" applyBorder="1" applyAlignment="1">
      <alignment horizontal="center"/>
    </xf>
    <xf numFmtId="165" fontId="1" fillId="0" borderId="0" xfId="2" applyNumberFormat="1" applyFont="1" applyFill="1" applyBorder="1" applyAlignment="1">
      <alignment vertical="center"/>
    </xf>
    <xf numFmtId="0" fontId="3" fillId="0" borderId="0" xfId="0" applyFont="1" applyAlignment="1">
      <alignment vertical="center"/>
    </xf>
    <xf numFmtId="169" fontId="20" fillId="3" borderId="0" xfId="0" applyNumberFormat="1" applyFont="1" applyFill="1" applyBorder="1" applyAlignment="1">
      <alignment horizontal="right" vertical="center"/>
    </xf>
    <xf numFmtId="0" fontId="24" fillId="0" borderId="0" xfId="0" applyFont="1" applyBorder="1" applyAlignment="1">
      <alignment vertical="center"/>
    </xf>
    <xf numFmtId="0" fontId="3" fillId="0" borderId="0" xfId="0" applyFont="1" applyFill="1" applyAlignment="1">
      <alignment vertical="center"/>
    </xf>
    <xf numFmtId="0" fontId="9" fillId="0" borderId="0" xfId="0" applyFont="1" applyBorder="1" applyAlignment="1">
      <alignment vertical="center"/>
    </xf>
    <xf numFmtId="0" fontId="27" fillId="3" borderId="0" xfId="0" applyFont="1" applyFill="1" applyBorder="1" applyAlignment="1">
      <alignment vertical="center"/>
    </xf>
    <xf numFmtId="0" fontId="7" fillId="0" borderId="0" xfId="0" applyFont="1" applyFill="1" applyBorder="1" applyAlignment="1">
      <alignment vertical="center"/>
    </xf>
    <xf numFmtId="14" fontId="35" fillId="3" borderId="0" xfId="0" applyNumberFormat="1" applyFont="1" applyFill="1" applyBorder="1" applyAlignment="1">
      <alignment horizontal="center" vertical="center"/>
    </xf>
    <xf numFmtId="0" fontId="22" fillId="0" borderId="0" xfId="0" applyFont="1" applyFill="1" applyBorder="1" applyAlignment="1">
      <alignment vertical="center"/>
    </xf>
    <xf numFmtId="169" fontId="37" fillId="0" borderId="0" xfId="0" applyNumberFormat="1" applyFont="1" applyFill="1" applyBorder="1" applyAlignment="1">
      <alignment horizontal="right" vertical="center"/>
    </xf>
    <xf numFmtId="169" fontId="38" fillId="0" borderId="0" xfId="0" applyNumberFormat="1" applyFont="1" applyFill="1" applyBorder="1" applyAlignment="1">
      <alignment horizontal="right" vertical="center"/>
    </xf>
    <xf numFmtId="0" fontId="3" fillId="3" borderId="0" xfId="0" applyFont="1" applyFill="1" applyAlignment="1">
      <alignment vertical="center"/>
    </xf>
    <xf numFmtId="0" fontId="7" fillId="3" borderId="0" xfId="0" applyFont="1" applyFill="1" applyBorder="1" applyAlignment="1">
      <alignment vertical="center"/>
    </xf>
    <xf numFmtId="169" fontId="35" fillId="0" borderId="0" xfId="0" applyNumberFormat="1" applyFont="1" applyFill="1" applyBorder="1" applyAlignment="1">
      <alignment horizontal="right" vertical="center"/>
    </xf>
    <xf numFmtId="169" fontId="38" fillId="3" borderId="0" xfId="0" applyNumberFormat="1" applyFont="1" applyFill="1" applyBorder="1" applyAlignment="1">
      <alignment horizontal="right" vertical="center"/>
    </xf>
    <xf numFmtId="0" fontId="1" fillId="3" borderId="0" xfId="0" applyFont="1" applyFill="1" applyBorder="1" applyAlignment="1">
      <alignment vertical="center"/>
    </xf>
    <xf numFmtId="165" fontId="26" fillId="3" borderId="0" xfId="2" applyNumberFormat="1" applyFont="1" applyFill="1" applyBorder="1" applyAlignment="1">
      <alignment vertical="center"/>
    </xf>
    <xf numFmtId="169" fontId="42" fillId="0" borderId="0" xfId="0" applyNumberFormat="1" applyFont="1" applyFill="1" applyBorder="1" applyAlignment="1">
      <alignment horizontal="right" vertical="center"/>
    </xf>
    <xf numFmtId="0" fontId="37" fillId="2" borderId="0" xfId="0" applyFont="1" applyFill="1" applyBorder="1" applyAlignment="1">
      <alignment vertical="center" wrapText="1"/>
    </xf>
    <xf numFmtId="0" fontId="4" fillId="0" borderId="0" xfId="0" applyFont="1" applyFill="1" applyAlignment="1">
      <alignment vertical="center"/>
    </xf>
    <xf numFmtId="0" fontId="1" fillId="2" borderId="0" xfId="0" applyFont="1" applyFill="1" applyBorder="1" applyAlignment="1">
      <alignment vertical="center"/>
    </xf>
    <xf numFmtId="165" fontId="35" fillId="3" borderId="0" xfId="2" applyNumberFormat="1" applyFont="1" applyFill="1" applyBorder="1" applyAlignment="1">
      <alignment vertical="center"/>
    </xf>
    <xf numFmtId="0" fontId="35" fillId="3" borderId="0" xfId="0" applyFont="1" applyFill="1" applyBorder="1" applyAlignment="1">
      <alignment vertical="center"/>
    </xf>
    <xf numFmtId="0" fontId="2" fillId="0" borderId="0" xfId="0" applyFont="1" applyFill="1" applyAlignment="1">
      <alignment vertical="center"/>
    </xf>
    <xf numFmtId="0" fontId="29" fillId="0" borderId="0" xfId="0" applyFont="1" applyFill="1" applyBorder="1" applyAlignment="1">
      <alignment vertical="center"/>
    </xf>
    <xf numFmtId="0" fontId="37" fillId="3" borderId="0" xfId="0" applyFont="1" applyFill="1" applyBorder="1" applyAlignment="1">
      <alignment vertical="center"/>
    </xf>
    <xf numFmtId="0" fontId="2" fillId="0" borderId="0" xfId="0" applyFont="1" applyAlignment="1">
      <alignment vertical="center"/>
    </xf>
    <xf numFmtId="165" fontId="32" fillId="3" borderId="0" xfId="2" applyNumberFormat="1" applyFont="1" applyFill="1" applyBorder="1" applyAlignment="1">
      <alignment vertical="center"/>
    </xf>
    <xf numFmtId="0" fontId="29" fillId="0" borderId="0" xfId="0" applyFont="1" applyFill="1" applyAlignment="1">
      <alignment vertical="center"/>
    </xf>
    <xf numFmtId="170" fontId="35" fillId="3" borderId="0" xfId="0" applyNumberFormat="1" applyFont="1" applyFill="1" applyBorder="1" applyAlignment="1">
      <alignment vertical="center"/>
    </xf>
    <xf numFmtId="170" fontId="32" fillId="0" borderId="0" xfId="0" applyNumberFormat="1" applyFont="1" applyFill="1" applyBorder="1" applyAlignment="1">
      <alignment vertical="center"/>
    </xf>
    <xf numFmtId="170" fontId="32" fillId="3" borderId="0" xfId="0" applyNumberFormat="1" applyFont="1" applyFill="1" applyBorder="1" applyAlignment="1">
      <alignment vertical="center"/>
    </xf>
    <xf numFmtId="169" fontId="33" fillId="0" borderId="0" xfId="0" applyNumberFormat="1" applyFont="1" applyFill="1" applyBorder="1" applyAlignment="1">
      <alignment horizontal="right" vertical="center"/>
    </xf>
    <xf numFmtId="169" fontId="33" fillId="3" borderId="0" xfId="0" applyNumberFormat="1" applyFont="1" applyFill="1" applyBorder="1" applyAlignment="1">
      <alignment horizontal="right" vertical="center"/>
    </xf>
    <xf numFmtId="0" fontId="19" fillId="0" borderId="0" xfId="0" applyFont="1" applyFill="1" applyAlignment="1">
      <alignment vertical="center"/>
    </xf>
    <xf numFmtId="0" fontId="26" fillId="0" borderId="0" xfId="0" applyFont="1" applyFill="1" applyBorder="1" applyAlignment="1">
      <alignment vertical="center"/>
    </xf>
    <xf numFmtId="0" fontId="19" fillId="0" borderId="0" xfId="0" applyFont="1" applyAlignment="1">
      <alignment vertical="center"/>
    </xf>
    <xf numFmtId="0" fontId="20" fillId="0" borderId="0" xfId="0" applyFont="1" applyFill="1" applyAlignment="1">
      <alignment vertical="center"/>
    </xf>
    <xf numFmtId="0" fontId="30" fillId="0" borderId="0" xfId="0" applyFont="1" applyFill="1" applyBorder="1" applyAlignment="1">
      <alignment vertical="center"/>
    </xf>
    <xf numFmtId="0" fontId="37" fillId="2" borderId="0" xfId="0" applyFont="1" applyFill="1" applyBorder="1" applyAlignment="1">
      <alignment vertical="center"/>
    </xf>
    <xf numFmtId="0" fontId="20" fillId="0" borderId="0" xfId="0" applyFont="1" applyAlignment="1">
      <alignment vertical="center"/>
    </xf>
    <xf numFmtId="0" fontId="1" fillId="0" borderId="0" xfId="0" applyFont="1" applyFill="1" applyBorder="1" applyAlignment="1">
      <alignment vertical="center" wrapText="1"/>
    </xf>
    <xf numFmtId="39" fontId="26" fillId="0" borderId="0" xfId="0" applyNumberFormat="1" applyFont="1" applyFill="1" applyBorder="1" applyAlignment="1">
      <alignment horizontal="right" vertical="center"/>
    </xf>
    <xf numFmtId="0" fontId="31" fillId="0" borderId="0" xfId="0" applyFont="1" applyFill="1" applyBorder="1" applyAlignment="1">
      <alignment vertical="center"/>
    </xf>
    <xf numFmtId="170" fontId="35" fillId="0" borderId="0" xfId="0" applyNumberFormat="1" applyFont="1" applyFill="1" applyBorder="1" applyAlignment="1">
      <alignment vertical="center"/>
    </xf>
    <xf numFmtId="0" fontId="5" fillId="0" borderId="0" xfId="0" applyFont="1" applyFill="1" applyAlignment="1">
      <alignment vertical="center"/>
    </xf>
    <xf numFmtId="0" fontId="32" fillId="2" borderId="0" xfId="0" applyFont="1" applyFill="1" applyBorder="1" applyAlignment="1">
      <alignment horizontal="center" vertical="center"/>
    </xf>
    <xf numFmtId="0" fontId="5" fillId="0" borderId="0" xfId="0" applyFont="1" applyAlignment="1">
      <alignment vertical="center"/>
    </xf>
    <xf numFmtId="165" fontId="1" fillId="3" borderId="0" xfId="2" applyNumberFormat="1" applyFont="1" applyFill="1" applyBorder="1" applyAlignment="1">
      <alignment horizontal="right" vertical="center"/>
    </xf>
    <xf numFmtId="165" fontId="37" fillId="3" borderId="0" xfId="2" applyNumberFormat="1" applyFont="1" applyFill="1" applyBorder="1" applyAlignment="1">
      <alignment horizontal="right" vertical="center"/>
    </xf>
    <xf numFmtId="166" fontId="35" fillId="3" borderId="0" xfId="1" applyNumberFormat="1" applyFont="1" applyFill="1" applyBorder="1" applyAlignment="1">
      <alignment vertical="center"/>
    </xf>
    <xf numFmtId="165" fontId="32" fillId="3" borderId="0" xfId="2" applyNumberFormat="1" applyFont="1" applyFill="1" applyBorder="1" applyAlignment="1">
      <alignment horizontal="right" vertical="center"/>
    </xf>
    <xf numFmtId="164" fontId="34" fillId="3" borderId="0" xfId="2" applyNumberFormat="1" applyFont="1" applyFill="1" applyBorder="1" applyAlignment="1">
      <alignment horizontal="right" vertical="center"/>
    </xf>
    <xf numFmtId="165" fontId="26" fillId="3" borderId="0" xfId="2" applyNumberFormat="1" applyFont="1" applyFill="1" applyBorder="1" applyAlignment="1">
      <alignment horizontal="right" vertical="center"/>
    </xf>
    <xf numFmtId="0" fontId="20" fillId="3" borderId="0" xfId="0" applyFont="1" applyFill="1" applyBorder="1" applyAlignment="1">
      <alignment vertical="center"/>
    </xf>
    <xf numFmtId="0" fontId="31" fillId="3" borderId="0" xfId="0" applyFont="1" applyFill="1" applyBorder="1" applyAlignment="1">
      <alignment vertical="center"/>
    </xf>
    <xf numFmtId="0" fontId="26" fillId="3" borderId="0" xfId="0" applyFont="1" applyFill="1" applyBorder="1" applyAlignment="1">
      <alignment vertical="center"/>
    </xf>
    <xf numFmtId="165" fontId="35" fillId="3" borderId="0" xfId="2" applyNumberFormat="1" applyFont="1" applyFill="1" applyBorder="1" applyAlignment="1">
      <alignment horizontal="right" vertical="center"/>
    </xf>
    <xf numFmtId="165" fontId="34" fillId="3" borderId="0" xfId="2" applyNumberFormat="1" applyFont="1" applyFill="1" applyBorder="1" applyAlignment="1">
      <alignment horizontal="right" vertical="center"/>
    </xf>
    <xf numFmtId="37" fontId="35" fillId="3" borderId="0" xfId="0" applyNumberFormat="1" applyFont="1" applyFill="1" applyBorder="1" applyAlignment="1">
      <alignment horizontal="right" vertical="center"/>
    </xf>
    <xf numFmtId="37" fontId="33" fillId="3" borderId="0" xfId="0" applyNumberFormat="1" applyFont="1" applyFill="1" applyBorder="1" applyAlignment="1">
      <alignment horizontal="right" vertical="center"/>
    </xf>
    <xf numFmtId="164" fontId="33" fillId="3" borderId="0" xfId="1" applyNumberFormat="1" applyFont="1" applyFill="1" applyBorder="1" applyAlignment="1">
      <alignment horizontal="right" vertical="center"/>
    </xf>
    <xf numFmtId="0" fontId="7" fillId="0" borderId="0" xfId="0" applyFont="1" applyBorder="1" applyAlignment="1">
      <alignment vertical="center"/>
    </xf>
    <xf numFmtId="0" fontId="22" fillId="3" borderId="0" xfId="0" applyFont="1" applyFill="1" applyBorder="1" applyAlignment="1">
      <alignment horizontal="center" vertical="center"/>
    </xf>
    <xf numFmtId="0" fontId="2" fillId="4" borderId="4" xfId="0" applyFont="1" applyFill="1" applyBorder="1" applyAlignment="1">
      <alignment horizontal="center"/>
    </xf>
    <xf numFmtId="171" fontId="2" fillId="4" borderId="11" xfId="0" applyNumberFormat="1" applyFont="1" applyFill="1" applyBorder="1" applyAlignment="1">
      <alignment horizontal="center"/>
    </xf>
    <xf numFmtId="171" fontId="3" fillId="4" borderId="2" xfId="0" applyNumberFormat="1" applyFont="1" applyFill="1" applyBorder="1" applyAlignment="1">
      <alignment horizontal="center"/>
    </xf>
    <xf numFmtId="168" fontId="0" fillId="4" borderId="0" xfId="0" applyNumberFormat="1" applyFill="1" applyAlignment="1">
      <alignment horizontal="left" vertical="center"/>
    </xf>
    <xf numFmtId="171" fontId="22" fillId="4" borderId="5" xfId="0" applyNumberFormat="1" applyFont="1" applyFill="1" applyBorder="1" applyAlignment="1">
      <alignment horizontal="center"/>
    </xf>
    <xf numFmtId="171" fontId="3" fillId="4" borderId="2" xfId="0" quotePrefix="1" applyNumberFormat="1" applyFont="1" applyFill="1" applyBorder="1" applyAlignment="1">
      <alignment horizontal="center"/>
    </xf>
    <xf numFmtId="171" fontId="37" fillId="4" borderId="5" xfId="0" applyNumberFormat="1" applyFont="1" applyFill="1" applyBorder="1" applyAlignment="1">
      <alignment horizontal="center"/>
    </xf>
    <xf numFmtId="171" fontId="3" fillId="4" borderId="3" xfId="0" applyNumberFormat="1" applyFont="1" applyFill="1" applyBorder="1" applyAlignment="1">
      <alignment horizontal="center"/>
    </xf>
    <xf numFmtId="171" fontId="3" fillId="4" borderId="7" xfId="2" applyNumberFormat="1" applyFont="1" applyFill="1" applyBorder="1" applyAlignment="1">
      <alignment horizontal="center"/>
    </xf>
    <xf numFmtId="171" fontId="3" fillId="4" borderId="8" xfId="0" applyNumberFormat="1" applyFont="1" applyFill="1" applyBorder="1" applyAlignment="1">
      <alignment horizontal="center"/>
    </xf>
    <xf numFmtId="171" fontId="3" fillId="4" borderId="11" xfId="0" applyNumberFormat="1" applyFont="1" applyFill="1" applyBorder="1" applyAlignment="1">
      <alignment horizontal="center"/>
    </xf>
    <xf numFmtId="0" fontId="44" fillId="2" borderId="0" xfId="0" applyFont="1" applyFill="1" applyBorder="1"/>
    <xf numFmtId="0" fontId="22" fillId="3" borderId="0" xfId="0" applyFont="1" applyFill="1" applyBorder="1" applyAlignment="1">
      <alignment horizontal="center" vertical="center"/>
    </xf>
    <xf numFmtId="172" fontId="3" fillId="3" borderId="0" xfId="0" applyNumberFormat="1" applyFont="1" applyFill="1" applyBorder="1"/>
    <xf numFmtId="0" fontId="19" fillId="3" borderId="0" xfId="0" applyFont="1" applyFill="1"/>
    <xf numFmtId="0" fontId="1" fillId="0" borderId="0" xfId="0" applyFont="1" applyFill="1" applyBorder="1" applyAlignment="1">
      <alignment vertical="center"/>
    </xf>
    <xf numFmtId="0" fontId="11" fillId="0" borderId="0" xfId="0" applyFont="1" applyFill="1" applyAlignment="1">
      <alignment vertical="center"/>
    </xf>
    <xf numFmtId="0" fontId="8" fillId="0" borderId="0" xfId="0" applyFont="1" applyFill="1" applyBorder="1" applyAlignment="1">
      <alignment vertical="center"/>
    </xf>
    <xf numFmtId="165" fontId="22" fillId="0" borderId="0" xfId="2" applyNumberFormat="1" applyFont="1" applyFill="1" applyBorder="1" applyAlignment="1">
      <alignment vertical="center"/>
    </xf>
    <xf numFmtId="165" fontId="37" fillId="3" borderId="0" xfId="2" applyNumberFormat="1" applyFont="1" applyFill="1" applyBorder="1" applyAlignment="1">
      <alignment vertical="center"/>
    </xf>
    <xf numFmtId="0" fontId="11" fillId="0" borderId="0" xfId="0" applyFont="1" applyAlignment="1">
      <alignment vertical="center"/>
    </xf>
    <xf numFmtId="0" fontId="37" fillId="3" borderId="0" xfId="0" applyFont="1" applyFill="1" applyBorder="1" applyAlignment="1">
      <alignment vertical="center" wrapText="1"/>
    </xf>
    <xf numFmtId="0" fontId="2" fillId="3" borderId="0" xfId="0" applyFont="1" applyFill="1" applyAlignment="1">
      <alignment vertical="center"/>
    </xf>
    <xf numFmtId="0" fontId="29" fillId="3" borderId="0" xfId="0" applyFont="1" applyFill="1" applyBorder="1" applyAlignment="1">
      <alignment vertical="center"/>
    </xf>
    <xf numFmtId="0" fontId="26" fillId="2" borderId="0" xfId="0" applyFont="1" applyFill="1" applyBorder="1"/>
    <xf numFmtId="0" fontId="38" fillId="3" borderId="0" xfId="0" applyFont="1" applyFill="1" applyBorder="1" applyAlignment="1">
      <alignment vertical="justify"/>
    </xf>
    <xf numFmtId="0" fontId="43" fillId="3" borderId="0" xfId="0" applyFont="1" applyFill="1" applyBorder="1" applyAlignment="1">
      <alignment horizontal="right"/>
    </xf>
    <xf numFmtId="173" fontId="35" fillId="3" borderId="0" xfId="0" applyNumberFormat="1" applyFont="1" applyFill="1" applyBorder="1"/>
    <xf numFmtId="0" fontId="35" fillId="3" borderId="0" xfId="4" applyFont="1" applyFill="1" applyBorder="1" applyAlignment="1">
      <alignment vertical="center" wrapText="1"/>
    </xf>
    <xf numFmtId="173" fontId="37" fillId="3" borderId="0" xfId="0" applyNumberFormat="1" applyFont="1" applyFill="1" applyBorder="1" applyAlignment="1">
      <alignment vertical="center"/>
    </xf>
    <xf numFmtId="173" fontId="37" fillId="3" borderId="0" xfId="0" applyNumberFormat="1" applyFont="1" applyFill="1" applyBorder="1" applyAlignment="1">
      <alignment horizontal="center" vertical="center"/>
    </xf>
    <xf numFmtId="173" fontId="37" fillId="3" borderId="0" xfId="0" applyNumberFormat="1" applyFont="1" applyFill="1" applyBorder="1" applyAlignment="1">
      <alignment horizontal="center"/>
    </xf>
    <xf numFmtId="173" fontId="47" fillId="3" borderId="0" xfId="0" applyNumberFormat="1" applyFont="1" applyFill="1" applyBorder="1" applyAlignment="1">
      <alignment horizontal="right"/>
    </xf>
    <xf numFmtId="173" fontId="35" fillId="3" borderId="0" xfId="0" applyNumberFormat="1" applyFont="1" applyFill="1" applyBorder="1" applyAlignment="1">
      <alignment horizontal="right"/>
    </xf>
    <xf numFmtId="173" fontId="35" fillId="3" borderId="0" xfId="0" applyNumberFormat="1" applyFont="1" applyFill="1" applyBorder="1" applyAlignment="1">
      <alignment vertical="center" wrapText="1"/>
    </xf>
    <xf numFmtId="173" fontId="37" fillId="3" borderId="0" xfId="0" applyNumberFormat="1" applyFont="1" applyFill="1" applyBorder="1" applyAlignment="1">
      <alignment horizontal="center" vertical="center" wrapText="1"/>
    </xf>
    <xf numFmtId="173" fontId="47" fillId="3" borderId="0" xfId="0" applyNumberFormat="1" applyFont="1" applyFill="1" applyBorder="1" applyAlignment="1">
      <alignment horizontal="right" vertical="center" wrapText="1"/>
    </xf>
    <xf numFmtId="173" fontId="35" fillId="3" borderId="0" xfId="0" applyNumberFormat="1" applyFont="1" applyFill="1" applyBorder="1" applyAlignment="1">
      <alignment horizontal="right" vertical="center"/>
    </xf>
    <xf numFmtId="173" fontId="45" fillId="3" borderId="0" xfId="0" applyNumberFormat="1" applyFont="1" applyFill="1" applyBorder="1" applyAlignment="1">
      <alignment horizontal="right"/>
    </xf>
    <xf numFmtId="173" fontId="46" fillId="3" borderId="0" xfId="0" applyNumberFormat="1" applyFont="1" applyFill="1" applyBorder="1" applyAlignment="1">
      <alignment horizontal="right" vertical="center"/>
    </xf>
    <xf numFmtId="173" fontId="37" fillId="3" borderId="0" xfId="0" applyNumberFormat="1" applyFont="1" applyFill="1" applyBorder="1" applyAlignment="1">
      <alignment horizontal="right" vertical="center"/>
    </xf>
    <xf numFmtId="173" fontId="46" fillId="3" borderId="0" xfId="0" applyNumberFormat="1" applyFont="1" applyFill="1" applyBorder="1" applyAlignment="1">
      <alignment horizontal="right"/>
    </xf>
    <xf numFmtId="173" fontId="37" fillId="3" borderId="0" xfId="0" applyNumberFormat="1" applyFont="1" applyFill="1" applyBorder="1" applyAlignment="1">
      <alignment horizontal="left"/>
    </xf>
    <xf numFmtId="173" fontId="37" fillId="3" borderId="0" xfId="0" applyNumberFormat="1" applyFont="1" applyFill="1" applyBorder="1" applyAlignment="1">
      <alignment horizontal="right"/>
    </xf>
    <xf numFmtId="173" fontId="37" fillId="3" borderId="0" xfId="0" applyNumberFormat="1" applyFont="1" applyFill="1" applyBorder="1"/>
    <xf numFmtId="173" fontId="35" fillId="3" borderId="0" xfId="0" applyNumberFormat="1" applyFont="1" applyFill="1" applyBorder="1" applyAlignment="1">
      <alignment vertical="top"/>
    </xf>
    <xf numFmtId="173" fontId="37" fillId="3" borderId="0" xfId="0" applyNumberFormat="1" applyFont="1" applyFill="1" applyBorder="1" applyAlignment="1">
      <alignment horizontal="center" vertical="top"/>
    </xf>
    <xf numFmtId="173" fontId="35" fillId="3" borderId="0" xfId="0" applyNumberFormat="1" applyFont="1" applyFill="1" applyBorder="1" applyAlignment="1">
      <alignment horizontal="right" vertical="top"/>
    </xf>
    <xf numFmtId="173" fontId="46" fillId="3" borderId="0" xfId="0" applyNumberFormat="1" applyFont="1" applyFill="1" applyBorder="1" applyAlignment="1">
      <alignment horizontal="right" vertical="top"/>
    </xf>
    <xf numFmtId="173" fontId="46" fillId="3" borderId="0" xfId="0" applyNumberFormat="1" applyFont="1" applyFill="1" applyBorder="1" applyAlignment="1">
      <alignment horizontal="left" vertical="top"/>
    </xf>
    <xf numFmtId="173" fontId="48" fillId="3" borderId="0" xfId="0" applyNumberFormat="1" applyFont="1" applyFill="1" applyBorder="1" applyAlignment="1">
      <alignment horizontal="right"/>
    </xf>
    <xf numFmtId="0" fontId="22" fillId="3" borderId="0" xfId="0" applyFont="1" applyFill="1" applyBorder="1" applyAlignment="1">
      <alignment vertical="center" wrapText="1"/>
    </xf>
    <xf numFmtId="0" fontId="38" fillId="3" borderId="0" xfId="0" applyFont="1" applyFill="1" applyBorder="1" applyAlignment="1">
      <alignment horizontal="center"/>
    </xf>
    <xf numFmtId="175" fontId="37" fillId="3" borderId="0" xfId="0" applyNumberFormat="1" applyFont="1" applyFill="1" applyBorder="1" applyAlignment="1">
      <alignment horizontal="right" vertical="center"/>
    </xf>
    <xf numFmtId="175" fontId="17" fillId="3" borderId="0" xfId="0" applyNumberFormat="1" applyFont="1" applyFill="1" applyBorder="1" applyAlignment="1">
      <alignment horizontal="right" vertical="center"/>
    </xf>
    <xf numFmtId="175" fontId="35" fillId="3" borderId="0" xfId="0" applyNumberFormat="1" applyFont="1" applyFill="1" applyBorder="1" applyAlignment="1">
      <alignment horizontal="right" vertical="center"/>
    </xf>
    <xf numFmtId="0" fontId="32" fillId="3" borderId="0" xfId="0" applyFont="1" applyFill="1" applyBorder="1" applyAlignment="1">
      <alignment horizontal="left" vertical="center" wrapText="1"/>
    </xf>
    <xf numFmtId="0" fontId="32" fillId="3" borderId="0" xfId="0" quotePrefix="1" applyFont="1" applyFill="1" applyBorder="1" applyAlignment="1">
      <alignment vertical="center" wrapText="1"/>
    </xf>
    <xf numFmtId="0" fontId="17" fillId="3" borderId="0" xfId="0" quotePrefix="1" applyFont="1" applyFill="1" applyBorder="1" applyAlignment="1">
      <alignment vertical="center" wrapText="1"/>
    </xf>
    <xf numFmtId="175" fontId="36" fillId="3" borderId="0" xfId="0" applyNumberFormat="1" applyFont="1" applyFill="1" applyBorder="1" applyAlignment="1">
      <alignment horizontal="right" vertical="center"/>
    </xf>
    <xf numFmtId="175" fontId="41" fillId="3" borderId="0" xfId="0" applyNumberFormat="1" applyFont="1" applyFill="1" applyBorder="1" applyAlignment="1">
      <alignment horizontal="right" vertical="center"/>
    </xf>
    <xf numFmtId="175" fontId="22" fillId="3" borderId="0" xfId="0" applyNumberFormat="1" applyFont="1" applyFill="1" applyBorder="1" applyAlignment="1">
      <alignment horizontal="right" vertical="center"/>
    </xf>
    <xf numFmtId="175" fontId="40" fillId="3" borderId="0" xfId="0" applyNumberFormat="1" applyFont="1" applyFill="1" applyBorder="1" applyAlignment="1">
      <alignment horizontal="right" vertical="center"/>
    </xf>
    <xf numFmtId="3" fontId="32" fillId="3" borderId="0" xfId="0" applyNumberFormat="1" applyFont="1" applyFill="1" applyBorder="1" applyAlignment="1">
      <alignment horizontal="left" vertical="center" wrapText="1"/>
    </xf>
    <xf numFmtId="3" fontId="17" fillId="3" borderId="0" xfId="0" quotePrefix="1" applyNumberFormat="1" applyFont="1" applyFill="1" applyBorder="1" applyAlignment="1">
      <alignment horizontal="left" vertical="center" wrapText="1"/>
    </xf>
    <xf numFmtId="0" fontId="49" fillId="3" borderId="0" xfId="0" applyFont="1" applyFill="1" applyBorder="1" applyAlignment="1">
      <alignment horizontal="center" vertical="top"/>
    </xf>
    <xf numFmtId="175" fontId="45" fillId="3" borderId="0" xfId="0" applyNumberFormat="1" applyFont="1" applyFill="1" applyBorder="1" applyAlignment="1">
      <alignment horizontal="right" vertical="center"/>
    </xf>
    <xf numFmtId="0" fontId="38" fillId="3" borderId="0" xfId="0" applyFont="1" applyFill="1" applyBorder="1" applyAlignment="1">
      <alignment vertical="center"/>
    </xf>
    <xf numFmtId="0" fontId="38" fillId="3" borderId="0" xfId="0" applyFont="1" applyFill="1" applyBorder="1" applyAlignment="1">
      <alignment horizontal="center" vertical="center"/>
    </xf>
    <xf numFmtId="175" fontId="40" fillId="3" borderId="0" xfId="1" applyNumberFormat="1" applyFont="1" applyFill="1" applyBorder="1" applyAlignment="1">
      <alignment horizontal="right" vertical="center"/>
    </xf>
    <xf numFmtId="175" fontId="37" fillId="3" borderId="0" xfId="1" applyNumberFormat="1" applyFont="1" applyFill="1" applyBorder="1" applyAlignment="1">
      <alignment horizontal="right" vertical="center"/>
    </xf>
    <xf numFmtId="3" fontId="35" fillId="3" borderId="0" xfId="0" applyNumberFormat="1" applyFont="1" applyFill="1" applyBorder="1" applyAlignment="1">
      <alignment horizontal="left" vertical="center" wrapText="1"/>
    </xf>
    <xf numFmtId="0" fontId="8" fillId="3" borderId="0" xfId="0" applyFont="1" applyFill="1" applyBorder="1" applyAlignment="1">
      <alignment vertical="center" wrapText="1"/>
    </xf>
    <xf numFmtId="175" fontId="26" fillId="3" borderId="0" xfId="0" applyNumberFormat="1" applyFont="1" applyFill="1" applyBorder="1" applyAlignment="1">
      <alignment horizontal="right" vertical="center"/>
    </xf>
    <xf numFmtId="0" fontId="1" fillId="3" borderId="0" xfId="0" applyFont="1" applyFill="1" applyBorder="1" applyAlignment="1">
      <alignment vertical="center" wrapText="1"/>
    </xf>
    <xf numFmtId="0" fontId="33" fillId="3" borderId="0" xfId="0" applyFont="1" applyFill="1" applyBorder="1" applyAlignment="1">
      <alignment horizontal="center"/>
    </xf>
    <xf numFmtId="176" fontId="51" fillId="3" borderId="0" xfId="0" applyNumberFormat="1" applyFont="1" applyFill="1" applyBorder="1" applyAlignment="1">
      <alignment horizontal="right" vertical="center"/>
    </xf>
    <xf numFmtId="176" fontId="26" fillId="3" borderId="0" xfId="0" applyNumberFormat="1" applyFont="1" applyFill="1" applyBorder="1" applyAlignment="1">
      <alignment horizontal="right" vertical="center"/>
    </xf>
    <xf numFmtId="0" fontId="32" fillId="3" borderId="0" xfId="0" quotePrefix="1" applyFont="1" applyFill="1" applyBorder="1" applyAlignment="1">
      <alignment horizontal="left"/>
    </xf>
    <xf numFmtId="175" fontId="22" fillId="3" borderId="0" xfId="0" applyNumberFormat="1" applyFont="1" applyFill="1" applyBorder="1" applyAlignment="1">
      <alignment horizontal="right"/>
    </xf>
    <xf numFmtId="175" fontId="40" fillId="3" borderId="0" xfId="0" applyNumberFormat="1" applyFont="1" applyFill="1" applyBorder="1" applyAlignment="1">
      <alignment horizontal="right"/>
    </xf>
    <xf numFmtId="175" fontId="35" fillId="3" borderId="0" xfId="0" applyNumberFormat="1" applyFont="1" applyFill="1" applyBorder="1" applyAlignment="1">
      <alignment horizontal="right"/>
    </xf>
    <xf numFmtId="175" fontId="36" fillId="3" borderId="0" xfId="0" applyNumberFormat="1" applyFont="1" applyFill="1" applyBorder="1" applyAlignment="1">
      <alignment horizontal="right"/>
    </xf>
    <xf numFmtId="0" fontId="32" fillId="3" borderId="0" xfId="0" applyFont="1" applyFill="1" applyBorder="1" applyAlignment="1"/>
    <xf numFmtId="0" fontId="22" fillId="3" borderId="0" xfId="0" applyFont="1" applyFill="1" applyBorder="1" applyAlignment="1">
      <alignment horizontal="center" wrapText="1"/>
    </xf>
    <xf numFmtId="0" fontId="22" fillId="3" borderId="0" xfId="0" applyFont="1" applyFill="1" applyBorder="1" applyAlignment="1">
      <alignment wrapText="1"/>
    </xf>
    <xf numFmtId="177" fontId="37" fillId="3" borderId="0" xfId="0" applyNumberFormat="1" applyFont="1" applyFill="1" applyBorder="1" applyAlignment="1">
      <alignment wrapText="1"/>
    </xf>
    <xf numFmtId="0" fontId="34" fillId="3" borderId="0" xfId="0" applyFont="1" applyFill="1" applyBorder="1" applyAlignment="1">
      <alignment horizontal="left" wrapText="1"/>
    </xf>
    <xf numFmtId="0" fontId="34" fillId="3" borderId="0" xfId="0" applyFont="1" applyFill="1" applyBorder="1" applyAlignment="1">
      <alignment wrapText="1"/>
    </xf>
    <xf numFmtId="0" fontId="32" fillId="3" borderId="0" xfId="0" quotePrefix="1" applyFont="1" applyFill="1" applyBorder="1" applyAlignment="1">
      <alignment wrapText="1"/>
    </xf>
    <xf numFmtId="177" fontId="35" fillId="3" borderId="0" xfId="0" quotePrefix="1" applyNumberFormat="1" applyFont="1" applyFill="1" applyBorder="1" applyAlignment="1">
      <alignment wrapText="1"/>
    </xf>
    <xf numFmtId="0" fontId="22" fillId="3" borderId="0" xfId="0" applyFont="1" applyFill="1" applyBorder="1" applyAlignment="1">
      <alignment horizontal="right" wrapText="1"/>
    </xf>
    <xf numFmtId="175" fontId="37" fillId="3" borderId="0" xfId="0" applyNumberFormat="1" applyFont="1" applyFill="1" applyBorder="1" applyAlignment="1">
      <alignment wrapText="1"/>
    </xf>
    <xf numFmtId="0" fontId="32" fillId="3" borderId="0" xfId="0" applyFont="1" applyFill="1" applyBorder="1" applyAlignment="1">
      <alignment wrapText="1"/>
    </xf>
    <xf numFmtId="177" fontId="35" fillId="3" borderId="0" xfId="0" applyNumberFormat="1" applyFont="1" applyFill="1" applyBorder="1" applyAlignment="1">
      <alignment wrapText="1"/>
    </xf>
    <xf numFmtId="0" fontId="52" fillId="3" borderId="0" xfId="0" applyFont="1" applyFill="1" applyBorder="1" applyAlignment="1">
      <alignment wrapText="1"/>
    </xf>
    <xf numFmtId="0" fontId="52" fillId="3" borderId="0" xfId="0" quotePrefix="1" applyFont="1" applyFill="1" applyBorder="1" applyAlignment="1">
      <alignment wrapText="1"/>
    </xf>
    <xf numFmtId="177" fontId="35" fillId="3" borderId="0" xfId="1" quotePrefix="1" applyNumberFormat="1" applyFont="1" applyFill="1" applyBorder="1" applyAlignment="1">
      <alignment vertical="center" wrapText="1"/>
    </xf>
    <xf numFmtId="43" fontId="52" fillId="3" borderId="0" xfId="1" quotePrefix="1" applyFont="1" applyFill="1" applyBorder="1" applyAlignment="1">
      <alignment wrapText="1"/>
    </xf>
    <xf numFmtId="0" fontId="35" fillId="3" borderId="0" xfId="0" applyFont="1" applyFill="1" applyBorder="1" applyAlignment="1">
      <alignment wrapText="1"/>
    </xf>
    <xf numFmtId="0" fontId="22" fillId="3" borderId="0" xfId="0" applyFont="1" applyFill="1" applyBorder="1" applyAlignment="1">
      <alignment horizontal="center" vertical="center" wrapText="1"/>
    </xf>
    <xf numFmtId="175" fontId="37" fillId="3" borderId="0" xfId="0" applyNumberFormat="1" applyFont="1" applyFill="1" applyBorder="1" applyAlignment="1">
      <alignment vertical="center" wrapText="1"/>
    </xf>
    <xf numFmtId="0" fontId="32" fillId="3" borderId="0" xfId="0" applyFont="1" applyFill="1" applyBorder="1" applyAlignment="1">
      <alignment horizontal="center" wrapText="1"/>
    </xf>
    <xf numFmtId="0" fontId="22" fillId="3" borderId="0" xfId="0" applyFont="1" applyFill="1" applyBorder="1" applyAlignment="1"/>
    <xf numFmtId="0" fontId="32" fillId="3" borderId="0" xfId="0" quotePrefix="1" applyFont="1" applyFill="1" applyBorder="1" applyAlignment="1"/>
    <xf numFmtId="177" fontId="32" fillId="3" borderId="0" xfId="0" quotePrefix="1" applyNumberFormat="1" applyFont="1" applyFill="1" applyBorder="1" applyAlignment="1">
      <alignment horizontal="right"/>
    </xf>
    <xf numFmtId="0" fontId="9" fillId="3" borderId="0" xfId="0" quotePrefix="1" applyFont="1" applyFill="1" applyBorder="1" applyAlignment="1">
      <alignment horizontal="left"/>
    </xf>
    <xf numFmtId="37" fontId="22" fillId="3" borderId="0" xfId="1" applyNumberFormat="1" applyFont="1" applyFill="1" applyBorder="1" applyAlignment="1">
      <alignment vertical="center"/>
    </xf>
    <xf numFmtId="177" fontId="22" fillId="3" borderId="0" xfId="1" applyNumberFormat="1" applyFont="1" applyFill="1" applyBorder="1" applyAlignment="1">
      <alignment vertical="center"/>
    </xf>
    <xf numFmtId="43" fontId="32" fillId="3" borderId="0" xfId="1" applyFont="1" applyFill="1" applyBorder="1" applyAlignment="1">
      <alignment vertical="center"/>
    </xf>
    <xf numFmtId="177" fontId="32" fillId="3" borderId="0" xfId="1" applyNumberFormat="1" applyFont="1" applyFill="1" applyBorder="1" applyAlignment="1">
      <alignment vertical="center"/>
    </xf>
    <xf numFmtId="37" fontId="32" fillId="3" borderId="0" xfId="1" applyNumberFormat="1" applyFont="1" applyFill="1" applyBorder="1" applyAlignment="1">
      <alignment vertical="center"/>
    </xf>
    <xf numFmtId="177" fontId="32" fillId="3" borderId="0" xfId="1" applyNumberFormat="1" applyFont="1" applyFill="1" applyBorder="1" applyAlignment="1">
      <alignment horizontal="center" vertical="center"/>
    </xf>
    <xf numFmtId="177" fontId="35" fillId="3" borderId="0" xfId="1" applyNumberFormat="1" applyFont="1" applyFill="1" applyBorder="1" applyAlignment="1">
      <alignment vertical="center"/>
    </xf>
    <xf numFmtId="0" fontId="2" fillId="3" borderId="0" xfId="0" applyFont="1" applyFill="1" applyBorder="1" applyAlignment="1">
      <alignment vertical="center"/>
    </xf>
    <xf numFmtId="37" fontId="13" fillId="3" borderId="0" xfId="1" applyNumberFormat="1" applyFont="1" applyFill="1" applyBorder="1" applyAlignment="1">
      <alignment vertical="center"/>
    </xf>
    <xf numFmtId="177" fontId="2" fillId="3" borderId="0" xfId="1" applyNumberFormat="1" applyFont="1" applyFill="1" applyBorder="1" applyAlignment="1">
      <alignment vertical="center"/>
    </xf>
    <xf numFmtId="0" fontId="37" fillId="3" borderId="0" xfId="0" applyFont="1" applyFill="1" applyBorder="1" applyAlignment="1"/>
    <xf numFmtId="177" fontId="22" fillId="3" borderId="0" xfId="1" applyNumberFormat="1" applyFont="1" applyFill="1" applyBorder="1" applyAlignment="1">
      <alignment horizontal="center"/>
    </xf>
    <xf numFmtId="37" fontId="32" fillId="3" borderId="0" xfId="1" applyNumberFormat="1" applyFont="1" applyFill="1" applyBorder="1" applyAlignment="1">
      <alignment horizontal="left"/>
    </xf>
    <xf numFmtId="177" fontId="32" fillId="3" borderId="0" xfId="1" applyNumberFormat="1" applyFont="1" applyFill="1" applyBorder="1" applyAlignment="1">
      <alignment horizontal="center"/>
    </xf>
    <xf numFmtId="177" fontId="32" fillId="3" borderId="0" xfId="1" applyNumberFormat="1" applyFont="1" applyFill="1" applyBorder="1" applyAlignment="1">
      <alignment horizontal="left"/>
    </xf>
    <xf numFmtId="177" fontId="35" fillId="3" borderId="0" xfId="1" applyNumberFormat="1" applyFont="1" applyFill="1" applyBorder="1" applyAlignment="1">
      <alignment horizontal="center"/>
    </xf>
    <xf numFmtId="0" fontId="53" fillId="3" borderId="0" xfId="0" applyFont="1" applyFill="1" applyBorder="1" applyAlignment="1"/>
    <xf numFmtId="177" fontId="2" fillId="3" borderId="0" xfId="1" applyNumberFormat="1" applyFont="1" applyFill="1" applyBorder="1" applyAlignment="1">
      <alignment horizontal="center"/>
    </xf>
    <xf numFmtId="0" fontId="36" fillId="3" borderId="0" xfId="0" applyFont="1" applyFill="1" applyBorder="1"/>
    <xf numFmtId="37" fontId="22" fillId="3" borderId="0" xfId="1" applyNumberFormat="1" applyFont="1" applyFill="1" applyBorder="1" applyAlignment="1"/>
    <xf numFmtId="177" fontId="22" fillId="3" borderId="0" xfId="1" applyNumberFormat="1" applyFont="1" applyFill="1" applyBorder="1" applyAlignment="1"/>
    <xf numFmtId="177" fontId="32" fillId="3" borderId="0" xfId="1" applyNumberFormat="1" applyFont="1" applyFill="1" applyBorder="1" applyAlignment="1"/>
    <xf numFmtId="37" fontId="32" fillId="3" borderId="0" xfId="1" applyNumberFormat="1" applyFont="1" applyFill="1" applyBorder="1" applyAlignment="1"/>
    <xf numFmtId="0" fontId="35" fillId="3" borderId="0" xfId="0" applyFont="1" applyFill="1" applyBorder="1" applyAlignment="1"/>
    <xf numFmtId="177" fontId="35" fillId="3" borderId="0" xfId="1" applyNumberFormat="1" applyFont="1" applyFill="1" applyBorder="1" applyAlignment="1"/>
    <xf numFmtId="0" fontId="2" fillId="3" borderId="0" xfId="0" applyFont="1" applyFill="1" applyBorder="1" applyAlignment="1"/>
    <xf numFmtId="37" fontId="13" fillId="3" borderId="0" xfId="1" applyNumberFormat="1" applyFont="1" applyFill="1" applyBorder="1" applyAlignment="1"/>
    <xf numFmtId="177" fontId="2" fillId="3" borderId="0" xfId="1" applyNumberFormat="1" applyFont="1" applyFill="1" applyBorder="1" applyAlignment="1"/>
    <xf numFmtId="0" fontId="35" fillId="3" borderId="0" xfId="0" applyFont="1" applyFill="1" applyBorder="1" applyAlignment="1">
      <alignment horizontal="center" vertical="center"/>
    </xf>
    <xf numFmtId="0" fontId="35" fillId="3" borderId="0" xfId="0" applyFont="1" applyFill="1" applyBorder="1" applyAlignment="1">
      <alignment vertical="center" wrapText="1"/>
    </xf>
    <xf numFmtId="175" fontId="35" fillId="3" borderId="0" xfId="0" applyNumberFormat="1" applyFont="1" applyFill="1" applyBorder="1" applyAlignment="1">
      <alignment vertical="center"/>
    </xf>
    <xf numFmtId="175" fontId="32" fillId="3" borderId="0" xfId="0" applyNumberFormat="1" applyFont="1" applyFill="1" applyBorder="1" applyAlignment="1">
      <alignment vertical="center"/>
    </xf>
    <xf numFmtId="0" fontId="37" fillId="3" borderId="0" xfId="0" applyFont="1" applyFill="1" applyBorder="1" applyAlignment="1">
      <alignment horizontal="center" vertical="center" wrapText="1"/>
    </xf>
    <xf numFmtId="175" fontId="47" fillId="3" borderId="0" xfId="1" applyNumberFormat="1" applyFont="1" applyFill="1" applyBorder="1" applyAlignment="1">
      <alignment vertical="center"/>
    </xf>
    <xf numFmtId="175" fontId="45" fillId="3" borderId="0" xfId="1" applyNumberFormat="1" applyFont="1" applyFill="1" applyBorder="1" applyAlignment="1">
      <alignment vertical="center"/>
    </xf>
    <xf numFmtId="175" fontId="17" fillId="3" borderId="0" xfId="1" applyNumberFormat="1" applyFont="1" applyFill="1" applyBorder="1" applyAlignment="1">
      <alignment vertical="center"/>
    </xf>
    <xf numFmtId="175" fontId="22" fillId="3" borderId="0" xfId="0" applyNumberFormat="1" applyFont="1" applyFill="1" applyBorder="1" applyAlignment="1">
      <alignment vertical="center"/>
    </xf>
    <xf numFmtId="175" fontId="32" fillId="3" borderId="0" xfId="1" applyNumberFormat="1" applyFont="1" applyFill="1" applyBorder="1" applyAlignment="1">
      <alignment vertical="center"/>
    </xf>
    <xf numFmtId="175" fontId="1" fillId="3" borderId="0" xfId="1" applyNumberFormat="1" applyFont="1" applyFill="1" applyBorder="1" applyAlignment="1">
      <alignment vertical="center"/>
    </xf>
    <xf numFmtId="175" fontId="1" fillId="3" borderId="0" xfId="0" applyNumberFormat="1" applyFont="1" applyFill="1" applyBorder="1" applyAlignment="1">
      <alignment vertical="center"/>
    </xf>
    <xf numFmtId="175" fontId="22" fillId="3" borderId="0" xfId="1" applyNumberFormat="1" applyFont="1" applyFill="1" applyBorder="1" applyAlignment="1">
      <alignment vertical="center"/>
    </xf>
    <xf numFmtId="0" fontId="35" fillId="3" borderId="0" xfId="0" quotePrefix="1" applyFont="1" applyFill="1" applyBorder="1" applyAlignment="1">
      <alignment vertical="center" wrapText="1"/>
    </xf>
    <xf numFmtId="175" fontId="36" fillId="3" borderId="0" xfId="1" applyNumberFormat="1" applyFont="1" applyFill="1" applyBorder="1" applyAlignment="1">
      <alignment vertical="center"/>
    </xf>
    <xf numFmtId="3" fontId="42" fillId="3" borderId="0" xfId="0" applyNumberFormat="1" applyFont="1" applyFill="1" applyBorder="1" applyAlignment="1">
      <alignment horizontal="center" vertical="center"/>
    </xf>
    <xf numFmtId="0" fontId="42" fillId="3" borderId="0" xfId="0" applyFont="1" applyFill="1" applyBorder="1" applyAlignment="1">
      <alignment vertical="center" wrapText="1"/>
    </xf>
    <xf numFmtId="3" fontId="26" fillId="3" borderId="0" xfId="0" applyNumberFormat="1" applyFont="1" applyFill="1" applyBorder="1" applyAlignment="1">
      <alignment vertical="center"/>
    </xf>
    <xf numFmtId="0" fontId="26" fillId="3" borderId="0" xfId="0" applyFont="1" applyFill="1" applyBorder="1" applyAlignment="1">
      <alignment vertical="center" wrapText="1"/>
    </xf>
    <xf numFmtId="0" fontId="42" fillId="3" borderId="0" xfId="0" applyFont="1" applyFill="1" applyBorder="1" applyAlignment="1">
      <alignment horizontal="center" vertical="center" wrapText="1"/>
    </xf>
    <xf numFmtId="0" fontId="56" fillId="0" borderId="0" xfId="0" applyFont="1" applyBorder="1" applyAlignment="1">
      <alignment vertical="center"/>
    </xf>
    <xf numFmtId="0" fontId="36" fillId="0" borderId="12" xfId="0" applyFont="1" applyFill="1" applyBorder="1" applyAlignment="1">
      <alignment vertical="center"/>
    </xf>
    <xf numFmtId="14" fontId="22" fillId="3" borderId="12" xfId="0" applyNumberFormat="1" applyFont="1" applyFill="1" applyBorder="1" applyAlignment="1">
      <alignment horizontal="center" vertical="center"/>
    </xf>
    <xf numFmtId="14" fontId="32" fillId="0" borderId="12" xfId="0" applyNumberFormat="1" applyFont="1" applyFill="1" applyBorder="1" applyAlignment="1">
      <alignment horizontal="center" vertical="center"/>
    </xf>
    <xf numFmtId="0" fontId="35" fillId="3" borderId="13" xfId="0" applyFont="1" applyFill="1" applyBorder="1" applyAlignment="1">
      <alignment vertical="center"/>
    </xf>
    <xf numFmtId="166" fontId="35" fillId="3" borderId="13" xfId="1" applyNumberFormat="1" applyFont="1" applyFill="1" applyBorder="1" applyAlignment="1">
      <alignment vertical="center"/>
    </xf>
    <xf numFmtId="166" fontId="35" fillId="0" borderId="13" xfId="1" applyNumberFormat="1" applyFont="1" applyFill="1" applyBorder="1" applyAlignment="1">
      <alignment vertical="center"/>
    </xf>
    <xf numFmtId="0" fontId="32" fillId="2" borderId="13" xfId="0" applyFont="1" applyFill="1" applyBorder="1" applyAlignment="1">
      <alignment vertical="center"/>
    </xf>
    <xf numFmtId="164" fontId="35" fillId="3" borderId="13" xfId="1" applyNumberFormat="1" applyFont="1" applyFill="1" applyBorder="1" applyAlignment="1">
      <alignment horizontal="right" vertical="center"/>
    </xf>
    <xf numFmtId="165" fontId="22" fillId="3" borderId="13" xfId="2" applyNumberFormat="1" applyFont="1" applyFill="1" applyBorder="1" applyAlignment="1">
      <alignment horizontal="right" vertical="center"/>
    </xf>
    <xf numFmtId="165" fontId="22" fillId="0" borderId="13" xfId="2" applyNumberFormat="1" applyFont="1" applyFill="1" applyBorder="1" applyAlignment="1">
      <alignment horizontal="right" vertical="center"/>
    </xf>
    <xf numFmtId="169" fontId="37" fillId="6" borderId="0" xfId="0" applyNumberFormat="1" applyFont="1" applyFill="1" applyBorder="1" applyAlignment="1">
      <alignment horizontal="right" vertical="center"/>
    </xf>
    <xf numFmtId="165" fontId="26" fillId="6" borderId="0" xfId="2" applyNumberFormat="1" applyFont="1" applyFill="1" applyBorder="1" applyAlignment="1">
      <alignment vertical="center"/>
    </xf>
    <xf numFmtId="165" fontId="1" fillId="6" borderId="0" xfId="2" applyNumberFormat="1" applyFont="1" applyFill="1" applyBorder="1" applyAlignment="1">
      <alignment vertical="center"/>
    </xf>
    <xf numFmtId="169" fontId="38" fillId="6" borderId="0" xfId="0" applyNumberFormat="1" applyFont="1" applyFill="1" applyBorder="1" applyAlignment="1">
      <alignment horizontal="right" vertical="center"/>
    </xf>
    <xf numFmtId="170" fontId="35" fillId="6" borderId="0" xfId="0" applyNumberFormat="1" applyFont="1" applyFill="1" applyBorder="1" applyAlignment="1">
      <alignment vertical="center"/>
    </xf>
    <xf numFmtId="169" fontId="35" fillId="6" borderId="0" xfId="0" applyNumberFormat="1" applyFont="1" applyFill="1" applyBorder="1" applyAlignment="1">
      <alignment horizontal="right" vertical="center"/>
    </xf>
    <xf numFmtId="39" fontId="26" fillId="6" borderId="0" xfId="0" applyNumberFormat="1" applyFont="1" applyFill="1" applyBorder="1" applyAlignment="1">
      <alignment horizontal="right" vertical="center"/>
    </xf>
    <xf numFmtId="170" fontId="32" fillId="6" borderId="0" xfId="0" applyNumberFormat="1" applyFont="1" applyFill="1" applyBorder="1" applyAlignment="1">
      <alignment vertical="center"/>
    </xf>
    <xf numFmtId="165" fontId="22" fillId="6" borderId="13" xfId="2" applyNumberFormat="1" applyFont="1" applyFill="1" applyBorder="1" applyAlignment="1">
      <alignment horizontal="right" vertical="center"/>
    </xf>
    <xf numFmtId="169" fontId="22" fillId="6" borderId="0" xfId="0" applyNumberFormat="1" applyFont="1" applyFill="1" applyBorder="1" applyAlignment="1">
      <alignment horizontal="right" vertical="center"/>
    </xf>
    <xf numFmtId="169" fontId="32" fillId="6" borderId="0" xfId="0" applyNumberFormat="1" applyFont="1" applyFill="1" applyBorder="1" applyAlignment="1">
      <alignment horizontal="right" vertical="center"/>
    </xf>
    <xf numFmtId="166" fontId="22" fillId="6" borderId="0" xfId="1" applyNumberFormat="1" applyFont="1" applyFill="1" applyBorder="1" applyAlignment="1">
      <alignment vertical="center"/>
    </xf>
    <xf numFmtId="165" fontId="37" fillId="6" borderId="0" xfId="2" applyNumberFormat="1" applyFont="1" applyFill="1" applyBorder="1" applyAlignment="1">
      <alignment horizontal="right" vertical="center"/>
    </xf>
    <xf numFmtId="166" fontId="35" fillId="6" borderId="13" xfId="1" applyNumberFormat="1" applyFont="1" applyFill="1" applyBorder="1" applyAlignment="1">
      <alignment vertical="center"/>
    </xf>
    <xf numFmtId="166" fontId="35" fillId="6" borderId="0" xfId="1" applyNumberFormat="1" applyFont="1" applyFill="1" applyBorder="1" applyAlignment="1">
      <alignment vertical="center"/>
    </xf>
    <xf numFmtId="164" fontId="34" fillId="6" borderId="0" xfId="2" applyNumberFormat="1" applyFont="1" applyFill="1" applyBorder="1" applyAlignment="1">
      <alignment horizontal="right" vertical="center"/>
    </xf>
    <xf numFmtId="166" fontId="32" fillId="6" borderId="0" xfId="1" applyNumberFormat="1" applyFont="1" applyFill="1" applyBorder="1" applyAlignment="1">
      <alignment vertical="center"/>
    </xf>
    <xf numFmtId="165" fontId="26" fillId="6" borderId="0" xfId="2" applyNumberFormat="1" applyFont="1" applyFill="1" applyBorder="1" applyAlignment="1">
      <alignment horizontal="right" vertical="center"/>
    </xf>
    <xf numFmtId="165" fontId="34" fillId="6" borderId="0" xfId="2" applyNumberFormat="1" applyFont="1" applyFill="1" applyBorder="1" applyAlignment="1">
      <alignment horizontal="right" vertical="center"/>
    </xf>
    <xf numFmtId="37" fontId="33" fillId="6" borderId="0" xfId="0" applyNumberFormat="1" applyFont="1" applyFill="1" applyBorder="1" applyAlignment="1">
      <alignment horizontal="right" vertical="center"/>
    </xf>
    <xf numFmtId="164" fontId="35" fillId="6" borderId="13" xfId="1" applyNumberFormat="1" applyFont="1" applyFill="1" applyBorder="1" applyAlignment="1">
      <alignment horizontal="right" vertical="center"/>
    </xf>
    <xf numFmtId="0" fontId="7" fillId="0" borderId="0" xfId="0" applyFont="1" applyFill="1" applyBorder="1"/>
    <xf numFmtId="0" fontId="7" fillId="3" borderId="0" xfId="0" applyFont="1" applyFill="1" applyBorder="1"/>
    <xf numFmtId="0" fontId="36" fillId="0" borderId="14" xfId="0" applyFont="1" applyFill="1" applyBorder="1"/>
    <xf numFmtId="0" fontId="32" fillId="0" borderId="13" xfId="0" applyFont="1" applyFill="1" applyBorder="1"/>
    <xf numFmtId="0" fontId="22" fillId="0" borderId="13" xfId="0" applyFont="1" applyFill="1" applyBorder="1" applyAlignment="1">
      <alignment horizontal="center"/>
    </xf>
    <xf numFmtId="0" fontId="22" fillId="3" borderId="13" xfId="0" applyFont="1" applyFill="1" applyBorder="1" applyAlignment="1">
      <alignment horizontal="center"/>
    </xf>
    <xf numFmtId="0" fontId="22" fillId="3" borderId="13" xfId="0" applyFont="1" applyFill="1" applyBorder="1" applyAlignment="1">
      <alignment horizontal="center" vertical="justify"/>
    </xf>
    <xf numFmtId="0" fontId="43" fillId="0" borderId="13" xfId="0" applyFont="1" applyFill="1" applyBorder="1" applyAlignment="1">
      <alignment horizontal="right"/>
    </xf>
    <xf numFmtId="171" fontId="1" fillId="0" borderId="13" xfId="2" applyNumberFormat="1" applyFont="1" applyFill="1" applyBorder="1"/>
    <xf numFmtId="0" fontId="32" fillId="6" borderId="0" xfId="0" applyFont="1" applyFill="1" applyBorder="1"/>
    <xf numFmtId="166" fontId="22" fillId="6" borderId="0" xfId="1" applyNumberFormat="1" applyFont="1" applyFill="1" applyBorder="1"/>
    <xf numFmtId="171" fontId="1" fillId="6" borderId="0" xfId="2" applyNumberFormat="1" applyFont="1" applyFill="1" applyBorder="1"/>
    <xf numFmtId="171" fontId="32" fillId="6" borderId="0" xfId="2" applyNumberFormat="1" applyFont="1" applyFill="1" applyBorder="1"/>
    <xf numFmtId="170" fontId="22" fillId="6" borderId="0" xfId="0" applyNumberFormat="1" applyFont="1" applyFill="1" applyBorder="1"/>
    <xf numFmtId="0" fontId="1" fillId="6" borderId="0" xfId="0" applyFont="1" applyFill="1" applyBorder="1"/>
    <xf numFmtId="172" fontId="22" fillId="6" borderId="0" xfId="0" applyNumberFormat="1" applyFont="1" applyFill="1" applyBorder="1"/>
    <xf numFmtId="171" fontId="1" fillId="6" borderId="13" xfId="2" applyNumberFormat="1" applyFont="1" applyFill="1" applyBorder="1"/>
    <xf numFmtId="0" fontId="22" fillId="6" borderId="0" xfId="0" applyFont="1" applyFill="1" applyBorder="1"/>
    <xf numFmtId="0" fontId="56" fillId="2" borderId="0" xfId="0" applyFont="1" applyFill="1" applyBorder="1"/>
    <xf numFmtId="0" fontId="32" fillId="4" borderId="0" xfId="0" applyFont="1" applyFill="1" applyBorder="1"/>
    <xf numFmtId="0" fontId="32" fillId="2" borderId="14" xfId="0" applyFont="1" applyFill="1" applyBorder="1"/>
    <xf numFmtId="0" fontId="22" fillId="2" borderId="14" xfId="0" applyFont="1" applyFill="1" applyBorder="1" applyAlignment="1">
      <alignment horizontal="center"/>
    </xf>
    <xf numFmtId="0" fontId="22" fillId="3" borderId="14" xfId="0" applyFont="1" applyFill="1" applyBorder="1" applyAlignment="1">
      <alignment horizontal="center"/>
    </xf>
    <xf numFmtId="0" fontId="32" fillId="2" borderId="13" xfId="0" applyFont="1" applyFill="1" applyBorder="1"/>
    <xf numFmtId="0" fontId="22" fillId="2" borderId="13" xfId="0" applyFont="1" applyFill="1" applyBorder="1" applyAlignment="1">
      <alignment horizontal="center"/>
    </xf>
    <xf numFmtId="0" fontId="22" fillId="4" borderId="13" xfId="0" applyFont="1" applyFill="1" applyBorder="1" applyAlignment="1">
      <alignment horizontal="center"/>
    </xf>
    <xf numFmtId="0" fontId="22" fillId="2" borderId="13" xfId="0" applyFont="1" applyFill="1" applyBorder="1"/>
    <xf numFmtId="171" fontId="22" fillId="2" borderId="13" xfId="0" applyNumberFormat="1" applyFont="1" applyFill="1" applyBorder="1" applyAlignment="1">
      <alignment horizontal="center"/>
    </xf>
    <xf numFmtId="171" fontId="35" fillId="6" borderId="0" xfId="0" applyNumberFormat="1" applyFont="1" applyFill="1" applyBorder="1" applyAlignment="1">
      <alignment horizontal="center"/>
    </xf>
    <xf numFmtId="171" fontId="37" fillId="6" borderId="0" xfId="0" applyNumberFormat="1" applyFont="1" applyFill="1" applyBorder="1" applyAlignment="1">
      <alignment horizontal="center"/>
    </xf>
    <xf numFmtId="171" fontId="22" fillId="6" borderId="13" xfId="0" applyNumberFormat="1" applyFont="1" applyFill="1" applyBorder="1" applyAlignment="1">
      <alignment horizontal="center"/>
    </xf>
    <xf numFmtId="0" fontId="3" fillId="3" borderId="0" xfId="0" applyFont="1" applyFill="1" applyBorder="1" applyAlignment="1">
      <alignment horizontal="center"/>
    </xf>
    <xf numFmtId="0" fontId="22" fillId="2" borderId="14" xfId="0" applyFont="1" applyFill="1" applyBorder="1" applyAlignment="1">
      <alignment vertical="center"/>
    </xf>
    <xf numFmtId="0" fontId="22" fillId="2" borderId="14" xfId="0" applyFont="1" applyFill="1" applyBorder="1" applyAlignment="1">
      <alignment horizontal="center" vertical="center"/>
    </xf>
    <xf numFmtId="14" fontId="22" fillId="2" borderId="14" xfId="0" quotePrefix="1" applyNumberFormat="1" applyFont="1" applyFill="1" applyBorder="1" applyAlignment="1">
      <alignment horizontal="center" vertical="center"/>
    </xf>
    <xf numFmtId="0" fontId="36" fillId="2" borderId="13" xfId="0" applyFont="1" applyFill="1" applyBorder="1" applyAlignment="1">
      <alignment horizontal="center" vertical="center"/>
    </xf>
    <xf numFmtId="0" fontId="36" fillId="3" borderId="13" xfId="0" applyFont="1" applyFill="1" applyBorder="1" applyAlignment="1">
      <alignment horizontal="center" vertical="center"/>
    </xf>
    <xf numFmtId="0" fontId="36" fillId="3" borderId="13" xfId="0" applyFont="1" applyFill="1" applyBorder="1" applyAlignment="1">
      <alignment horizontal="center" vertical="center" wrapText="1"/>
    </xf>
    <xf numFmtId="0" fontId="40" fillId="2" borderId="13" xfId="0" applyFont="1" applyFill="1" applyBorder="1" applyAlignment="1">
      <alignment horizontal="left"/>
    </xf>
    <xf numFmtId="171" fontId="22" fillId="2" borderId="13" xfId="2" applyNumberFormat="1" applyFont="1" applyFill="1" applyBorder="1" applyAlignment="1">
      <alignment horizontal="right"/>
    </xf>
    <xf numFmtId="171" fontId="22" fillId="3" borderId="13" xfId="0" applyNumberFormat="1" applyFont="1" applyFill="1" applyBorder="1" applyAlignment="1">
      <alignment horizontal="right"/>
    </xf>
    <xf numFmtId="166" fontId="32" fillId="6" borderId="0" xfId="1" applyNumberFormat="1" applyFont="1" applyFill="1" applyBorder="1" applyAlignment="1">
      <alignment horizontal="center"/>
    </xf>
    <xf numFmtId="171" fontId="32" fillId="6" borderId="0" xfId="2" applyNumberFormat="1" applyFont="1" applyFill="1" applyBorder="1" applyAlignment="1">
      <alignment horizontal="right"/>
    </xf>
    <xf numFmtId="171" fontId="17" fillId="6" borderId="0" xfId="0" applyNumberFormat="1" applyFont="1" applyFill="1" applyBorder="1" applyAlignment="1">
      <alignment horizontal="center"/>
    </xf>
    <xf numFmtId="171" fontId="45" fillId="6" borderId="0" xfId="0" applyNumberFormat="1" applyFont="1" applyFill="1" applyBorder="1" applyAlignment="1">
      <alignment horizontal="center"/>
    </xf>
    <xf numFmtId="166" fontId="22" fillId="6" borderId="13" xfId="1" applyNumberFormat="1" applyFont="1" applyFill="1" applyBorder="1" applyAlignment="1">
      <alignment horizontal="center"/>
    </xf>
    <xf numFmtId="171" fontId="22" fillId="6" borderId="13" xfId="2" applyNumberFormat="1" applyFont="1" applyFill="1" applyBorder="1" applyAlignment="1">
      <alignment horizontal="right"/>
    </xf>
    <xf numFmtId="171" fontId="41" fillId="6" borderId="13" xfId="0" applyNumberFormat="1" applyFont="1" applyFill="1" applyBorder="1" applyAlignment="1">
      <alignment horizontal="center"/>
    </xf>
    <xf numFmtId="171" fontId="46" fillId="6" borderId="13" xfId="0" applyNumberFormat="1" applyFont="1" applyFill="1" applyBorder="1" applyAlignment="1">
      <alignment horizontal="center"/>
    </xf>
    <xf numFmtId="0" fontId="36" fillId="2" borderId="12" xfId="0" applyFont="1" applyFill="1" applyBorder="1" applyAlignment="1">
      <alignment vertical="center"/>
    </xf>
    <xf numFmtId="0" fontId="37" fillId="3" borderId="12" xfId="0" applyFont="1" applyFill="1" applyBorder="1" applyAlignment="1">
      <alignment horizontal="center" vertical="center"/>
    </xf>
    <xf numFmtId="0" fontId="22" fillId="3" borderId="12" xfId="0" applyFont="1" applyFill="1" applyBorder="1" applyAlignment="1">
      <alignment horizontal="center" vertical="center"/>
    </xf>
    <xf numFmtId="14" fontId="37" fillId="3" borderId="13" xfId="0" quotePrefix="1" applyNumberFormat="1" applyFont="1" applyFill="1" applyBorder="1" applyAlignment="1">
      <alignment horizontal="left" vertical="center" wrapText="1"/>
    </xf>
    <xf numFmtId="169" fontId="37" fillId="6" borderId="13" xfId="0" applyNumberFormat="1" applyFont="1" applyFill="1" applyBorder="1" applyAlignment="1">
      <alignment horizontal="right" vertical="center"/>
    </xf>
    <xf numFmtId="173" fontId="35" fillId="3" borderId="0" xfId="0" applyNumberFormat="1" applyFont="1" applyFill="1" applyBorder="1" applyAlignment="1"/>
    <xf numFmtId="173" fontId="35" fillId="3" borderId="0" xfId="0" applyNumberFormat="1" applyFont="1" applyFill="1" applyBorder="1" applyAlignment="1">
      <alignment horizontal="center"/>
    </xf>
    <xf numFmtId="173" fontId="35" fillId="3" borderId="14" xfId="0" applyNumberFormat="1" applyFont="1" applyFill="1" applyBorder="1" applyAlignment="1">
      <alignment vertical="center"/>
    </xf>
    <xf numFmtId="173" fontId="37" fillId="3" borderId="14" xfId="0" applyNumberFormat="1" applyFont="1" applyFill="1" applyBorder="1" applyAlignment="1">
      <alignment horizontal="center" vertical="center"/>
    </xf>
    <xf numFmtId="173" fontId="37" fillId="3" borderId="13" xfId="0" applyNumberFormat="1" applyFont="1" applyFill="1" applyBorder="1" applyAlignment="1">
      <alignment vertical="center"/>
    </xf>
    <xf numFmtId="173" fontId="37" fillId="3" borderId="13" xfId="0" applyNumberFormat="1" applyFont="1" applyFill="1" applyBorder="1" applyAlignment="1">
      <alignment horizontal="center" vertical="center"/>
    </xf>
    <xf numFmtId="173" fontId="37" fillId="3" borderId="13" xfId="0" applyNumberFormat="1" applyFont="1" applyFill="1" applyBorder="1" applyAlignment="1">
      <alignment horizontal="right" vertical="center"/>
    </xf>
    <xf numFmtId="173" fontId="42" fillId="3" borderId="13" xfId="0" applyNumberFormat="1" applyFont="1" applyFill="1" applyBorder="1" applyAlignment="1">
      <alignment horizontal="center" vertical="center" wrapText="1"/>
    </xf>
    <xf numFmtId="173" fontId="37" fillId="3" borderId="1" xfId="0" applyNumberFormat="1" applyFont="1" applyFill="1" applyBorder="1"/>
    <xf numFmtId="173" fontId="37" fillId="3" borderId="1" xfId="0" applyNumberFormat="1" applyFont="1" applyFill="1" applyBorder="1" applyAlignment="1">
      <alignment horizontal="center"/>
    </xf>
    <xf numFmtId="173" fontId="37" fillId="3" borderId="1" xfId="0" applyNumberFormat="1" applyFont="1" applyFill="1" applyBorder="1" applyAlignment="1">
      <alignment horizontal="right"/>
    </xf>
    <xf numFmtId="173" fontId="48" fillId="3" borderId="1" xfId="0" applyNumberFormat="1" applyFont="1" applyFill="1" applyBorder="1" applyAlignment="1">
      <alignment horizontal="right"/>
    </xf>
    <xf numFmtId="173" fontId="35" fillId="6" borderId="0" xfId="0" applyNumberFormat="1" applyFont="1" applyFill="1" applyBorder="1" applyAlignment="1">
      <alignment horizontal="right"/>
    </xf>
    <xf numFmtId="173" fontId="47" fillId="6" borderId="0" xfId="0" applyNumberFormat="1" applyFont="1" applyFill="1" applyBorder="1" applyAlignment="1">
      <alignment horizontal="right"/>
    </xf>
    <xf numFmtId="173" fontId="35" fillId="6" borderId="0" xfId="0" applyNumberFormat="1" applyFont="1" applyFill="1" applyBorder="1" applyAlignment="1">
      <alignment horizontal="right" vertical="center" wrapText="1"/>
    </xf>
    <xf numFmtId="173" fontId="47" fillId="6" borderId="0" xfId="0" applyNumberFormat="1" applyFont="1" applyFill="1" applyBorder="1" applyAlignment="1">
      <alignment horizontal="right" vertical="center" wrapText="1"/>
    </xf>
    <xf numFmtId="173" fontId="45" fillId="6" borderId="0" xfId="0" applyNumberFormat="1" applyFont="1" applyFill="1" applyBorder="1" applyAlignment="1">
      <alignment horizontal="right"/>
    </xf>
    <xf numFmtId="173" fontId="37" fillId="6" borderId="0" xfId="0" applyNumberFormat="1" applyFont="1" applyFill="1" applyBorder="1" applyAlignment="1">
      <alignment horizontal="right" vertical="center"/>
    </xf>
    <xf numFmtId="173" fontId="46" fillId="6" borderId="0" xfId="0" applyNumberFormat="1" applyFont="1" applyFill="1" applyBorder="1" applyAlignment="1">
      <alignment horizontal="right" vertical="center"/>
    </xf>
    <xf numFmtId="173" fontId="37" fillId="6" borderId="0" xfId="0" applyNumberFormat="1" applyFont="1" applyFill="1" applyBorder="1" applyAlignment="1">
      <alignment horizontal="right"/>
    </xf>
    <xf numFmtId="173" fontId="46" fillId="6" borderId="0" xfId="0" applyNumberFormat="1" applyFont="1" applyFill="1" applyBorder="1" applyAlignment="1">
      <alignment horizontal="right"/>
    </xf>
    <xf numFmtId="173" fontId="35" fillId="6" borderId="0" xfId="0" applyNumberFormat="1" applyFont="1" applyFill="1" applyBorder="1" applyAlignment="1">
      <alignment horizontal="right" vertical="top"/>
    </xf>
    <xf numFmtId="173" fontId="45" fillId="6" borderId="0" xfId="0" applyNumberFormat="1" applyFont="1" applyFill="1" applyBorder="1" applyAlignment="1">
      <alignment horizontal="right" vertical="top"/>
    </xf>
    <xf numFmtId="174" fontId="35" fillId="6" borderId="0" xfId="0" applyNumberFormat="1" applyFont="1" applyFill="1" applyBorder="1" applyAlignment="1">
      <alignment horizontal="right"/>
    </xf>
    <xf numFmtId="173" fontId="48" fillId="6" borderId="0" xfId="0" applyNumberFormat="1" applyFont="1" applyFill="1" applyBorder="1" applyAlignment="1">
      <alignment horizontal="right"/>
    </xf>
    <xf numFmtId="173" fontId="37" fillId="6" borderId="1" xfId="0" applyNumberFormat="1" applyFont="1" applyFill="1" applyBorder="1" applyAlignment="1">
      <alignment horizontal="right"/>
    </xf>
    <xf numFmtId="173" fontId="48" fillId="6" borderId="1" xfId="0" applyNumberFormat="1" applyFont="1" applyFill="1" applyBorder="1" applyAlignment="1">
      <alignment horizontal="right"/>
    </xf>
    <xf numFmtId="0" fontId="32" fillId="3" borderId="14" xfId="0" applyFont="1" applyFill="1" applyBorder="1" applyAlignment="1">
      <alignment horizontal="left" wrapText="1"/>
    </xf>
    <xf numFmtId="0" fontId="22" fillId="3" borderId="14" xfId="0" applyFont="1" applyFill="1" applyBorder="1" applyAlignment="1">
      <alignment horizontal="left" wrapText="1"/>
    </xf>
    <xf numFmtId="0" fontId="32" fillId="3" borderId="13" xfId="0" applyFont="1" applyFill="1" applyBorder="1" applyAlignment="1">
      <alignment vertical="center" wrapText="1"/>
    </xf>
    <xf numFmtId="0" fontId="32" fillId="3" borderId="13" xfId="0" applyFont="1" applyFill="1" applyBorder="1" applyAlignment="1">
      <alignment vertical="center"/>
    </xf>
    <xf numFmtId="0" fontId="8" fillId="3" borderId="13" xfId="0" applyFont="1" applyFill="1" applyBorder="1" applyAlignment="1">
      <alignment horizontal="center" vertical="center" wrapText="1"/>
    </xf>
    <xf numFmtId="0" fontId="37" fillId="3" borderId="13" xfId="0" applyFont="1" applyFill="1" applyBorder="1" applyAlignment="1">
      <alignment horizontal="right" vertical="center"/>
    </xf>
    <xf numFmtId="0" fontId="8" fillId="3" borderId="13" xfId="0" applyFont="1" applyFill="1" applyBorder="1" applyAlignment="1">
      <alignment horizontal="right" vertical="center" wrapText="1"/>
    </xf>
    <xf numFmtId="0" fontId="8" fillId="3" borderId="13" xfId="0" applyFont="1" applyFill="1" applyBorder="1" applyAlignment="1">
      <alignment vertical="center" wrapText="1"/>
    </xf>
    <xf numFmtId="0" fontId="38" fillId="3" borderId="13" xfId="0" applyFont="1" applyFill="1" applyBorder="1" applyAlignment="1">
      <alignment horizontal="center"/>
    </xf>
    <xf numFmtId="176" fontId="38" fillId="3" borderId="13" xfId="0" applyNumberFormat="1" applyFont="1" applyFill="1" applyBorder="1" applyAlignment="1">
      <alignment horizontal="right" vertical="center"/>
    </xf>
    <xf numFmtId="175" fontId="40" fillId="3" borderId="13" xfId="0" applyNumberFormat="1" applyFont="1" applyFill="1" applyBorder="1" applyAlignment="1">
      <alignment horizontal="right" vertical="center"/>
    </xf>
    <xf numFmtId="175" fontId="36" fillId="3" borderId="13" xfId="0" applyNumberFormat="1" applyFont="1" applyFill="1" applyBorder="1" applyAlignment="1">
      <alignment horizontal="right" vertical="center"/>
    </xf>
    <xf numFmtId="0" fontId="22" fillId="3" borderId="13" xfId="0" applyFont="1" applyFill="1" applyBorder="1" applyAlignment="1">
      <alignment vertical="center" wrapText="1"/>
    </xf>
    <xf numFmtId="0" fontId="38" fillId="3" borderId="13" xfId="0" applyFont="1" applyFill="1" applyBorder="1" applyAlignment="1">
      <alignment horizontal="center" vertical="center"/>
    </xf>
    <xf numFmtId="175" fontId="37" fillId="3" borderId="13" xfId="0" applyNumberFormat="1" applyFont="1" applyFill="1" applyBorder="1" applyAlignment="1">
      <alignment horizontal="right" vertical="center"/>
    </xf>
    <xf numFmtId="175" fontId="37" fillId="6" borderId="0" xfId="0" applyNumberFormat="1" applyFont="1" applyFill="1" applyBorder="1" applyAlignment="1">
      <alignment horizontal="right" vertical="center"/>
    </xf>
    <xf numFmtId="175" fontId="17" fillId="6" borderId="0" xfId="0" applyNumberFormat="1" applyFont="1" applyFill="1" applyBorder="1" applyAlignment="1">
      <alignment horizontal="right" vertical="center"/>
    </xf>
    <xf numFmtId="175" fontId="33" fillId="6" borderId="0" xfId="0" applyNumberFormat="1" applyFont="1" applyFill="1" applyBorder="1" applyAlignment="1">
      <alignment horizontal="right" vertical="center"/>
    </xf>
    <xf numFmtId="175" fontId="41" fillId="6" borderId="0" xfId="0" applyNumberFormat="1" applyFont="1" applyFill="1" applyBorder="1" applyAlignment="1">
      <alignment horizontal="right" vertical="center"/>
    </xf>
    <xf numFmtId="175" fontId="22" fillId="6" borderId="0" xfId="0" applyNumberFormat="1" applyFont="1" applyFill="1" applyBorder="1" applyAlignment="1">
      <alignment horizontal="right" vertical="center"/>
    </xf>
    <xf numFmtId="175" fontId="35" fillId="6" borderId="0" xfId="0" applyNumberFormat="1" applyFont="1" applyFill="1" applyBorder="1" applyAlignment="1">
      <alignment horizontal="right" vertical="center"/>
    </xf>
    <xf numFmtId="175" fontId="36" fillId="6" borderId="0" xfId="0" applyNumberFormat="1" applyFont="1" applyFill="1" applyBorder="1" applyAlignment="1">
      <alignment horizontal="right" vertical="center"/>
    </xf>
    <xf numFmtId="175" fontId="45" fillId="6" borderId="0" xfId="0" applyNumberFormat="1" applyFont="1" applyFill="1" applyBorder="1" applyAlignment="1">
      <alignment horizontal="right" vertical="center"/>
    </xf>
    <xf numFmtId="175" fontId="40" fillId="6" borderId="0" xfId="0" applyNumberFormat="1" applyFont="1" applyFill="1" applyBorder="1" applyAlignment="1">
      <alignment horizontal="right" vertical="center"/>
    </xf>
    <xf numFmtId="175" fontId="22" fillId="6" borderId="0" xfId="1" applyNumberFormat="1" applyFont="1" applyFill="1" applyBorder="1" applyAlignment="1">
      <alignment horizontal="right" vertical="center"/>
    </xf>
    <xf numFmtId="175" fontId="40" fillId="6" borderId="0" xfId="1" applyNumberFormat="1" applyFont="1" applyFill="1" applyBorder="1" applyAlignment="1">
      <alignment horizontal="right" vertical="center"/>
    </xf>
    <xf numFmtId="175" fontId="22" fillId="6" borderId="13" xfId="0" applyNumberFormat="1" applyFont="1" applyFill="1" applyBorder="1" applyAlignment="1">
      <alignment horizontal="right" vertical="center"/>
    </xf>
    <xf numFmtId="175" fontId="40" fillId="6" borderId="13" xfId="0" applyNumberFormat="1" applyFont="1" applyFill="1" applyBorder="1" applyAlignment="1">
      <alignment horizontal="right" vertical="center"/>
    </xf>
    <xf numFmtId="175" fontId="8" fillId="6" borderId="0" xfId="0" applyNumberFormat="1" applyFont="1" applyFill="1" applyBorder="1" applyAlignment="1">
      <alignment horizontal="right" vertical="center"/>
    </xf>
    <xf numFmtId="175" fontId="26" fillId="6" borderId="0" xfId="0" applyNumberFormat="1" applyFont="1" applyFill="1" applyBorder="1" applyAlignment="1">
      <alignment horizontal="right" vertical="center"/>
    </xf>
    <xf numFmtId="175" fontId="50" fillId="6" borderId="0" xfId="0" applyNumberFormat="1" applyFont="1" applyFill="1" applyBorder="1" applyAlignment="1">
      <alignment horizontal="right" vertical="center"/>
    </xf>
    <xf numFmtId="176" fontId="8" fillId="6" borderId="0" xfId="0" applyNumberFormat="1" applyFont="1" applyFill="1" applyBorder="1" applyAlignment="1">
      <alignment horizontal="right" vertical="center"/>
    </xf>
    <xf numFmtId="176" fontId="1" fillId="6" borderId="0" xfId="0" applyNumberFormat="1" applyFont="1" applyFill="1" applyBorder="1" applyAlignment="1">
      <alignment horizontal="right" vertical="center"/>
    </xf>
    <xf numFmtId="176" fontId="41" fillId="6" borderId="0" xfId="0" applyNumberFormat="1" applyFont="1" applyFill="1" applyBorder="1" applyAlignment="1">
      <alignment horizontal="right" vertical="center"/>
    </xf>
    <xf numFmtId="176" fontId="38" fillId="6" borderId="13" xfId="0" applyNumberFormat="1" applyFont="1" applyFill="1" applyBorder="1" applyAlignment="1">
      <alignment horizontal="right" vertical="center"/>
    </xf>
    <xf numFmtId="0" fontId="32" fillId="3" borderId="12" xfId="0" applyFont="1" applyFill="1" applyBorder="1" applyAlignment="1">
      <alignment horizontal="left"/>
    </xf>
    <xf numFmtId="0" fontId="32" fillId="3" borderId="12" xfId="0" applyFont="1" applyFill="1" applyBorder="1" applyAlignment="1"/>
    <xf numFmtId="14" fontId="22" fillId="3" borderId="12" xfId="0" quotePrefix="1" applyNumberFormat="1" applyFont="1" applyFill="1" applyBorder="1" applyAlignment="1">
      <alignment horizontal="center" vertical="center" wrapText="1"/>
    </xf>
    <xf numFmtId="0" fontId="22" fillId="3" borderId="13" xfId="0" applyFont="1" applyFill="1" applyBorder="1" applyAlignment="1">
      <alignment horizontal="center" wrapText="1"/>
    </xf>
    <xf numFmtId="0" fontId="22" fillId="3" borderId="13" xfId="0" applyFont="1" applyFill="1" applyBorder="1" applyAlignment="1">
      <alignment wrapText="1"/>
    </xf>
    <xf numFmtId="177" fontId="37" fillId="3" borderId="13" xfId="0" applyNumberFormat="1" applyFont="1" applyFill="1" applyBorder="1" applyAlignment="1">
      <alignment wrapText="1"/>
    </xf>
    <xf numFmtId="0" fontId="22" fillId="3" borderId="13" xfId="0" applyFont="1" applyFill="1" applyBorder="1" applyAlignment="1">
      <alignment horizontal="center" vertical="center" wrapText="1"/>
    </xf>
    <xf numFmtId="175" fontId="22" fillId="3" borderId="13" xfId="1" applyNumberFormat="1" applyFont="1" applyFill="1" applyBorder="1" applyAlignment="1">
      <alignment vertical="center"/>
    </xf>
    <xf numFmtId="177" fontId="22" fillId="6" borderId="0" xfId="0" applyNumberFormat="1" applyFont="1" applyFill="1" applyBorder="1" applyAlignment="1">
      <alignment wrapText="1"/>
    </xf>
    <xf numFmtId="0" fontId="22" fillId="6" borderId="0" xfId="0" applyFont="1" applyFill="1" applyBorder="1" applyAlignment="1">
      <alignment horizontal="left" wrapText="1"/>
    </xf>
    <xf numFmtId="0" fontId="22" fillId="6" borderId="0" xfId="0" applyFont="1" applyFill="1" applyBorder="1" applyAlignment="1">
      <alignment wrapText="1"/>
    </xf>
    <xf numFmtId="177" fontId="32" fillId="6" borderId="0" xfId="0" quotePrefix="1" applyNumberFormat="1" applyFont="1" applyFill="1" applyBorder="1" applyAlignment="1">
      <alignment wrapText="1"/>
    </xf>
    <xf numFmtId="177" fontId="32" fillId="6" borderId="0" xfId="0" quotePrefix="1" applyNumberFormat="1" applyFont="1" applyFill="1" applyBorder="1" applyAlignment="1">
      <alignment vertical="center" wrapText="1"/>
    </xf>
    <xf numFmtId="175" fontId="22" fillId="6" borderId="0" xfId="0" applyNumberFormat="1" applyFont="1" applyFill="1" applyBorder="1" applyAlignment="1">
      <alignment wrapText="1"/>
    </xf>
    <xf numFmtId="0" fontId="32" fillId="6" borderId="0" xfId="0" applyFont="1" applyFill="1" applyBorder="1" applyAlignment="1">
      <alignment wrapText="1"/>
    </xf>
    <xf numFmtId="0" fontId="32" fillId="6" borderId="0" xfId="0" quotePrefix="1" applyFont="1" applyFill="1" applyBorder="1" applyAlignment="1">
      <alignment wrapText="1"/>
    </xf>
    <xf numFmtId="175" fontId="22" fillId="6" borderId="0" xfId="0" applyNumberFormat="1" applyFont="1" applyFill="1" applyBorder="1" applyAlignment="1">
      <alignment vertical="center" wrapText="1"/>
    </xf>
    <xf numFmtId="175" fontId="22" fillId="6" borderId="13" xfId="1" applyNumberFormat="1" applyFont="1" applyFill="1" applyBorder="1" applyAlignment="1">
      <alignment vertical="center"/>
    </xf>
    <xf numFmtId="0" fontId="22" fillId="6" borderId="0" xfId="0" applyFont="1" applyFill="1" applyBorder="1" applyAlignment="1"/>
    <xf numFmtId="177" fontId="32" fillId="6" borderId="0" xfId="0" quotePrefix="1" applyNumberFormat="1" applyFont="1" applyFill="1" applyBorder="1" applyAlignment="1"/>
    <xf numFmtId="177" fontId="35" fillId="6" borderId="0" xfId="0" applyNumberFormat="1" applyFont="1" applyFill="1" applyBorder="1" applyAlignment="1">
      <alignment wrapText="1"/>
    </xf>
    <xf numFmtId="177" fontId="37" fillId="6" borderId="13" xfId="0" applyNumberFormat="1" applyFont="1" applyFill="1" applyBorder="1" applyAlignment="1">
      <alignment wrapText="1"/>
    </xf>
    <xf numFmtId="0" fontId="4" fillId="3" borderId="0" xfId="0" applyFont="1" applyFill="1" applyBorder="1" applyAlignment="1">
      <alignment vertical="center"/>
    </xf>
    <xf numFmtId="0" fontId="36" fillId="3" borderId="14" xfId="0" applyFont="1" applyFill="1" applyBorder="1" applyAlignment="1">
      <alignment vertical="center"/>
    </xf>
    <xf numFmtId="0" fontId="32" fillId="3" borderId="13" xfId="0" applyFont="1" applyFill="1" applyBorder="1" applyAlignment="1">
      <alignment horizontal="center" vertical="center" wrapText="1"/>
    </xf>
    <xf numFmtId="0" fontId="22" fillId="3" borderId="13" xfId="0" applyFont="1" applyFill="1" applyBorder="1" applyAlignment="1">
      <alignment vertical="center"/>
    </xf>
    <xf numFmtId="0" fontId="22" fillId="3" borderId="14" xfId="0" applyFont="1" applyFill="1" applyBorder="1" applyAlignment="1">
      <alignment horizontal="center" vertical="center"/>
    </xf>
    <xf numFmtId="0" fontId="32" fillId="3" borderId="12" xfId="0" applyFont="1" applyFill="1" applyBorder="1" applyAlignment="1">
      <alignment vertical="top"/>
    </xf>
    <xf numFmtId="0" fontId="1" fillId="3" borderId="12" xfId="0" applyFont="1" applyFill="1" applyBorder="1" applyAlignment="1">
      <alignment horizontal="right" vertical="top" wrapText="1"/>
    </xf>
    <xf numFmtId="0" fontId="22" fillId="3" borderId="12" xfId="0" applyFont="1" applyFill="1" applyBorder="1" applyAlignment="1">
      <alignment horizontal="center" vertical="top" wrapText="1"/>
    </xf>
    <xf numFmtId="0" fontId="37" fillId="3" borderId="13" xfId="0" applyFont="1" applyFill="1" applyBorder="1" applyAlignment="1"/>
    <xf numFmtId="0" fontId="22" fillId="3" borderId="13" xfId="0" applyFont="1" applyFill="1" applyBorder="1" applyAlignment="1">
      <alignment horizontal="right" vertical="center" wrapText="1"/>
    </xf>
    <xf numFmtId="0" fontId="22" fillId="3" borderId="15" xfId="0" applyFont="1" applyFill="1" applyBorder="1" applyAlignment="1">
      <alignment horizontal="right" vertical="center" wrapText="1"/>
    </xf>
    <xf numFmtId="37" fontId="22" fillId="3" borderId="16" xfId="1" applyNumberFormat="1" applyFont="1" applyFill="1" applyBorder="1" applyAlignment="1">
      <alignment vertical="center"/>
    </xf>
    <xf numFmtId="177" fontId="32" fillId="3" borderId="16" xfId="1" applyNumberFormat="1" applyFont="1" applyFill="1" applyBorder="1" applyAlignment="1">
      <alignment horizontal="center" vertical="center"/>
    </xf>
    <xf numFmtId="177" fontId="35" fillId="3" borderId="16" xfId="1" applyNumberFormat="1" applyFont="1" applyFill="1" applyBorder="1" applyAlignment="1">
      <alignment vertical="center"/>
    </xf>
    <xf numFmtId="177" fontId="22" fillId="3" borderId="16" xfId="1" applyNumberFormat="1" applyFont="1" applyFill="1" applyBorder="1" applyAlignment="1">
      <alignment vertical="center"/>
    </xf>
    <xf numFmtId="0" fontId="22" fillId="3" borderId="15" xfId="0" applyFont="1" applyFill="1" applyBorder="1" applyAlignment="1">
      <alignment horizontal="center" vertical="center" wrapText="1"/>
    </xf>
    <xf numFmtId="37" fontId="32" fillId="3" borderId="16" xfId="1" applyNumberFormat="1" applyFont="1" applyFill="1" applyBorder="1" applyAlignment="1">
      <alignment vertical="center"/>
    </xf>
    <xf numFmtId="177" fontId="32" fillId="3" borderId="16" xfId="1" applyNumberFormat="1" applyFont="1" applyFill="1" applyBorder="1" applyAlignment="1">
      <alignment vertical="center"/>
    </xf>
    <xf numFmtId="0" fontId="22" fillId="3" borderId="17" xfId="0" applyFont="1" applyFill="1" applyBorder="1" applyAlignment="1">
      <alignment horizontal="center" vertical="center"/>
    </xf>
    <xf numFmtId="37" fontId="22" fillId="6" borderId="13" xfId="1" applyNumberFormat="1" applyFont="1" applyFill="1" applyBorder="1" applyAlignment="1">
      <alignment vertical="center"/>
    </xf>
    <xf numFmtId="177" fontId="22" fillId="6" borderId="13" xfId="1" applyNumberFormat="1" applyFont="1" applyFill="1" applyBorder="1" applyAlignment="1">
      <alignment vertical="center"/>
    </xf>
    <xf numFmtId="37" fontId="22" fillId="6" borderId="15" xfId="1" applyNumberFormat="1" applyFont="1" applyFill="1" applyBorder="1" applyAlignment="1">
      <alignment vertical="center"/>
    </xf>
    <xf numFmtId="177" fontId="22" fillId="6" borderId="13" xfId="1" applyNumberFormat="1" applyFont="1" applyFill="1" applyBorder="1" applyAlignment="1">
      <alignment horizontal="center"/>
    </xf>
    <xf numFmtId="0" fontId="36" fillId="3" borderId="14" xfId="0" applyFont="1" applyFill="1" applyBorder="1"/>
    <xf numFmtId="0" fontId="32" fillId="3" borderId="13" xfId="0" applyFont="1" applyFill="1" applyBorder="1"/>
    <xf numFmtId="0" fontId="32" fillId="3" borderId="13" xfId="0" applyFont="1" applyFill="1" applyBorder="1" applyAlignment="1">
      <alignment horizontal="center" vertical="top" wrapText="1"/>
    </xf>
    <xf numFmtId="0" fontId="22" fillId="3" borderId="13" xfId="0" applyFont="1" applyFill="1" applyBorder="1" applyAlignment="1">
      <alignment horizontal="right" vertical="top" wrapText="1"/>
    </xf>
    <xf numFmtId="0" fontId="32" fillId="3" borderId="12" xfId="0" applyFont="1" applyFill="1" applyBorder="1"/>
    <xf numFmtId="0" fontId="32" fillId="3" borderId="12" xfId="0" applyFont="1" applyFill="1" applyBorder="1" applyAlignment="1">
      <alignment horizontal="right" vertical="top" wrapText="1"/>
    </xf>
    <xf numFmtId="0" fontId="22" fillId="3" borderId="13" xfId="0" applyFont="1" applyFill="1" applyBorder="1" applyAlignment="1"/>
    <xf numFmtId="0" fontId="22" fillId="3" borderId="15" xfId="0" applyFont="1" applyFill="1" applyBorder="1" applyAlignment="1">
      <alignment horizontal="center" vertical="top" wrapText="1"/>
    </xf>
    <xf numFmtId="37" fontId="22" fillId="3" borderId="16" xfId="1" applyNumberFormat="1" applyFont="1" applyFill="1" applyBorder="1" applyAlignment="1"/>
    <xf numFmtId="177" fontId="22" fillId="3" borderId="16" xfId="1" applyNumberFormat="1" applyFont="1" applyFill="1" applyBorder="1" applyAlignment="1"/>
    <xf numFmtId="37" fontId="22" fillId="0" borderId="13" xfId="1" applyNumberFormat="1" applyFont="1" applyFill="1" applyBorder="1" applyAlignment="1"/>
    <xf numFmtId="177" fontId="22" fillId="0" borderId="13" xfId="1" applyNumberFormat="1" applyFont="1" applyFill="1" applyBorder="1" applyAlignment="1"/>
    <xf numFmtId="37" fontId="22" fillId="0" borderId="15" xfId="1" applyNumberFormat="1" applyFont="1" applyFill="1" applyBorder="1" applyAlignment="1"/>
    <xf numFmtId="177" fontId="32" fillId="0" borderId="0" xfId="1" applyNumberFormat="1" applyFont="1" applyFill="1" applyBorder="1" applyAlignment="1">
      <alignment horizontal="center"/>
    </xf>
    <xf numFmtId="177" fontId="22" fillId="0" borderId="13" xfId="1" applyNumberFormat="1" applyFont="1" applyFill="1" applyBorder="1" applyAlignment="1">
      <alignment horizontal="center"/>
    </xf>
    <xf numFmtId="0" fontId="36" fillId="3" borderId="0" xfId="0" applyFont="1" applyFill="1" applyBorder="1" applyAlignment="1">
      <alignment horizontal="center" vertical="center"/>
    </xf>
    <xf numFmtId="0" fontId="54" fillId="3" borderId="0" xfId="0" applyFont="1" applyFill="1" applyBorder="1" applyAlignment="1">
      <alignment horizontal="center" vertical="center"/>
    </xf>
    <xf numFmtId="0" fontId="35" fillId="3" borderId="14" xfId="0" applyFont="1" applyFill="1" applyBorder="1" applyAlignment="1">
      <alignment vertical="center"/>
    </xf>
    <xf numFmtId="0" fontId="37" fillId="3" borderId="14" xfId="0" applyFont="1" applyFill="1" applyBorder="1" applyAlignment="1">
      <alignment vertical="center" wrapText="1"/>
    </xf>
    <xf numFmtId="14" fontId="22" fillId="3" borderId="14" xfId="0" applyNumberFormat="1" applyFont="1" applyFill="1" applyBorder="1" applyAlignment="1">
      <alignment horizontal="center" vertical="center"/>
    </xf>
    <xf numFmtId="0" fontId="35" fillId="3" borderId="13" xfId="0" applyFont="1" applyFill="1" applyBorder="1" applyAlignment="1">
      <alignment horizontal="center" vertical="center"/>
    </xf>
    <xf numFmtId="3" fontId="35" fillId="3" borderId="13" xfId="0" applyNumberFormat="1" applyFont="1" applyFill="1" applyBorder="1" applyAlignment="1">
      <alignment horizontal="center" vertical="center" wrapText="1"/>
    </xf>
    <xf numFmtId="3" fontId="37" fillId="3" borderId="13" xfId="0" applyNumberFormat="1" applyFont="1" applyFill="1" applyBorder="1" applyAlignment="1">
      <alignment horizontal="center" vertical="center" wrapText="1"/>
    </xf>
    <xf numFmtId="0" fontId="37" fillId="3" borderId="13" xfId="0" applyFont="1" applyFill="1" applyBorder="1" applyAlignment="1">
      <alignment horizontal="center" vertical="center"/>
    </xf>
    <xf numFmtId="3" fontId="37" fillId="3" borderId="13" xfId="0" applyNumberFormat="1" applyFont="1" applyFill="1" applyBorder="1" applyAlignment="1">
      <alignment vertical="center" wrapText="1"/>
    </xf>
    <xf numFmtId="175" fontId="22" fillId="3" borderId="13" xfId="0" applyNumberFormat="1" applyFont="1" applyFill="1" applyBorder="1" applyAlignment="1">
      <alignment vertical="center"/>
    </xf>
    <xf numFmtId="175" fontId="32" fillId="3" borderId="13" xfId="0" applyNumberFormat="1" applyFont="1" applyFill="1" applyBorder="1" applyAlignment="1">
      <alignment vertical="center"/>
    </xf>
    <xf numFmtId="175" fontId="35" fillId="6" borderId="0" xfId="0" applyNumberFormat="1" applyFont="1" applyFill="1" applyBorder="1" applyAlignment="1">
      <alignment vertical="center"/>
    </xf>
    <xf numFmtId="175" fontId="47" fillId="6" borderId="0" xfId="1" applyNumberFormat="1" applyFont="1" applyFill="1" applyBorder="1" applyAlignment="1">
      <alignment vertical="center"/>
    </xf>
    <xf numFmtId="175" fontId="32" fillId="6" borderId="0" xfId="0" applyNumberFormat="1" applyFont="1" applyFill="1" applyBorder="1" applyAlignment="1">
      <alignment vertical="center"/>
    </xf>
    <xf numFmtId="175" fontId="55" fillId="6" borderId="0" xfId="1" applyNumberFormat="1" applyFont="1" applyFill="1" applyBorder="1" applyAlignment="1">
      <alignment vertical="center"/>
    </xf>
    <xf numFmtId="175" fontId="45" fillId="6" borderId="0" xfId="1" applyNumberFormat="1" applyFont="1" applyFill="1" applyBorder="1" applyAlignment="1">
      <alignment vertical="center"/>
    </xf>
    <xf numFmtId="175" fontId="22" fillId="6" borderId="0" xfId="0" applyNumberFormat="1" applyFont="1" applyFill="1" applyBorder="1" applyAlignment="1">
      <alignment vertical="center"/>
    </xf>
    <xf numFmtId="175" fontId="32" fillId="6" borderId="0" xfId="1" applyNumberFormat="1" applyFont="1" applyFill="1" applyBorder="1" applyAlignment="1">
      <alignment vertical="center"/>
    </xf>
    <xf numFmtId="175" fontId="26" fillId="6" borderId="0" xfId="0" applyNumberFormat="1" applyFont="1" applyFill="1" applyBorder="1" applyAlignment="1">
      <alignment vertical="center"/>
    </xf>
    <xf numFmtId="175" fontId="45" fillId="6" borderId="0" xfId="1" applyNumberFormat="1" applyFont="1" applyFill="1" applyBorder="1" applyAlignment="1"/>
    <xf numFmtId="175" fontId="35" fillId="6" borderId="0" xfId="1" applyNumberFormat="1" applyFont="1" applyFill="1" applyBorder="1" applyAlignment="1">
      <alignment vertical="center"/>
    </xf>
    <xf numFmtId="175" fontId="26" fillId="6" borderId="0" xfId="1" applyNumberFormat="1" applyFont="1" applyFill="1" applyBorder="1" applyAlignment="1">
      <alignment vertical="center"/>
    </xf>
    <xf numFmtId="175" fontId="37" fillId="6" borderId="0" xfId="1" applyNumberFormat="1" applyFont="1" applyFill="1" applyBorder="1" applyAlignment="1">
      <alignment vertical="center"/>
    </xf>
    <xf numFmtId="175" fontId="17" fillId="6" borderId="0" xfId="1" applyNumberFormat="1" applyFont="1" applyFill="1" applyBorder="1" applyAlignment="1">
      <alignment vertical="center"/>
    </xf>
    <xf numFmtId="175" fontId="37" fillId="6" borderId="0" xfId="0" applyNumberFormat="1" applyFont="1" applyFill="1" applyBorder="1" applyAlignment="1">
      <alignment vertical="center"/>
    </xf>
    <xf numFmtId="175" fontId="37" fillId="6" borderId="13" xfId="0" applyNumberFormat="1" applyFont="1" applyFill="1" applyBorder="1" applyAlignment="1">
      <alignment vertical="center"/>
    </xf>
    <xf numFmtId="3" fontId="26" fillId="3" borderId="13" xfId="0" applyNumberFormat="1" applyFont="1" applyFill="1" applyBorder="1" applyAlignment="1">
      <alignment vertical="center"/>
    </xf>
    <xf numFmtId="0" fontId="26" fillId="3" borderId="13" xfId="0" applyFont="1" applyFill="1" applyBorder="1" applyAlignment="1">
      <alignment vertical="center" wrapText="1"/>
    </xf>
    <xf numFmtId="0" fontId="42" fillId="3" borderId="13" xfId="0" applyFont="1" applyFill="1" applyBorder="1" applyAlignment="1">
      <alignment vertical="center" wrapText="1"/>
    </xf>
    <xf numFmtId="175" fontId="26" fillId="6" borderId="13" xfId="0" applyNumberFormat="1" applyFont="1" applyFill="1" applyBorder="1" applyAlignment="1">
      <alignment vertical="center"/>
    </xf>
    <xf numFmtId="175" fontId="1" fillId="3" borderId="13" xfId="0" applyNumberFormat="1" applyFont="1" applyFill="1" applyBorder="1" applyAlignment="1">
      <alignment vertical="center"/>
    </xf>
    <xf numFmtId="0" fontId="28" fillId="0" borderId="0" xfId="0" quotePrefix="1" applyFont="1" applyFill="1" applyBorder="1" applyAlignment="1">
      <alignment vertical="center" wrapText="1"/>
    </xf>
    <xf numFmtId="0" fontId="9" fillId="0" borderId="0" xfId="0" applyFont="1" applyFill="1" applyAlignment="1">
      <alignment vertical="center"/>
    </xf>
    <xf numFmtId="0" fontId="25" fillId="0" borderId="0" xfId="0" quotePrefix="1" applyFont="1" applyFill="1" applyBorder="1" applyAlignment="1">
      <alignment horizontal="left" vertical="center" wrapText="1"/>
    </xf>
    <xf numFmtId="0" fontId="0" fillId="0" borderId="0" xfId="0" applyFill="1" applyAlignment="1">
      <alignment vertical="center"/>
    </xf>
    <xf numFmtId="0" fontId="9" fillId="0" borderId="0" xfId="0" quotePrefix="1" applyFont="1" applyFill="1" applyBorder="1" applyAlignment="1">
      <alignment horizontal="left" vertical="center" wrapText="1"/>
    </xf>
    <xf numFmtId="0" fontId="22" fillId="0" borderId="14" xfId="0" applyFont="1" applyFill="1" applyBorder="1" applyAlignment="1">
      <alignment horizontal="center"/>
    </xf>
    <xf numFmtId="0" fontId="22" fillId="3" borderId="14" xfId="0" applyFont="1" applyFill="1" applyBorder="1" applyAlignment="1">
      <alignment horizontal="center"/>
    </xf>
    <xf numFmtId="0" fontId="2" fillId="3" borderId="0" xfId="0" applyFont="1" applyFill="1" applyBorder="1" applyAlignment="1">
      <alignment horizontal="center"/>
    </xf>
    <xf numFmtId="0" fontId="22" fillId="3" borderId="0" xfId="0" applyFont="1" applyFill="1" applyBorder="1" applyAlignment="1">
      <alignment horizontal="center"/>
    </xf>
    <xf numFmtId="0" fontId="2" fillId="4" borderId="9" xfId="0" applyFont="1" applyFill="1" applyBorder="1" applyAlignment="1">
      <alignment horizontal="center"/>
    </xf>
    <xf numFmtId="0" fontId="2" fillId="4" borderId="10" xfId="0" applyFont="1" applyFill="1" applyBorder="1" applyAlignment="1">
      <alignment horizontal="center"/>
    </xf>
    <xf numFmtId="14" fontId="22" fillId="3" borderId="14" xfId="0" quotePrefix="1" applyNumberFormat="1" applyFont="1" applyFill="1" applyBorder="1" applyAlignment="1">
      <alignment horizontal="center" vertical="center"/>
    </xf>
    <xf numFmtId="14" fontId="22" fillId="3" borderId="14" xfId="0" applyNumberFormat="1" applyFont="1" applyFill="1" applyBorder="1" applyAlignment="1">
      <alignment horizontal="center" vertical="center"/>
    </xf>
    <xf numFmtId="0" fontId="22" fillId="3" borderId="14" xfId="0" applyFont="1" applyFill="1" applyBorder="1" applyAlignment="1">
      <alignment horizontal="center" vertical="center"/>
    </xf>
    <xf numFmtId="14" fontId="37" fillId="3" borderId="14" xfId="0" quotePrefix="1" applyNumberFormat="1" applyFont="1" applyFill="1" applyBorder="1" applyAlignment="1">
      <alignment horizontal="center" vertical="top"/>
    </xf>
    <xf numFmtId="14" fontId="30" fillId="3" borderId="14" xfId="0" quotePrefix="1" applyNumberFormat="1" applyFont="1" applyFill="1" applyBorder="1" applyAlignment="1">
      <alignment horizontal="center" vertical="top"/>
    </xf>
    <xf numFmtId="14" fontId="30" fillId="3" borderId="14" xfId="0" applyNumberFormat="1" applyFont="1" applyFill="1" applyBorder="1" applyAlignment="1">
      <alignment horizontal="center" vertical="top"/>
    </xf>
    <xf numFmtId="14" fontId="30" fillId="3" borderId="14" xfId="0" quotePrefix="1" applyNumberFormat="1" applyFont="1" applyFill="1" applyBorder="1" applyAlignment="1">
      <alignment horizontal="center" vertical="top" wrapText="1"/>
    </xf>
    <xf numFmtId="14" fontId="30" fillId="3" borderId="14" xfId="0" applyNumberFormat="1" applyFont="1" applyFill="1" applyBorder="1" applyAlignment="1">
      <alignment horizontal="center" vertical="top" wrapText="1"/>
    </xf>
    <xf numFmtId="0" fontId="22" fillId="3" borderId="0" xfId="0" applyFont="1" applyFill="1" applyBorder="1" applyAlignment="1">
      <alignment horizontal="left" wrapText="1"/>
    </xf>
    <xf numFmtId="0" fontId="22" fillId="3" borderId="17" xfId="0" applyFont="1" applyFill="1" applyBorder="1" applyAlignment="1">
      <alignment horizontal="center" vertical="center"/>
    </xf>
    <xf numFmtId="0" fontId="22" fillId="3" borderId="14" xfId="0" applyFont="1" applyFill="1" applyBorder="1" applyAlignment="1">
      <alignment horizontal="center" vertical="top"/>
    </xf>
    <xf numFmtId="0" fontId="22" fillId="3" borderId="17" xfId="0" applyFont="1" applyFill="1" applyBorder="1" applyAlignment="1">
      <alignment horizontal="center" vertical="top"/>
    </xf>
    <xf numFmtId="0" fontId="22" fillId="3" borderId="0" xfId="0" applyFont="1" applyFill="1" applyBorder="1" applyAlignment="1">
      <alignment horizontal="center" vertical="top"/>
    </xf>
  </cellXfs>
  <cellStyles count="5">
    <cellStyle name="Migliaia" xfId="1" builtinId="3"/>
    <cellStyle name="Normal 2" xfId="3" xr:uid="{00000000-0005-0000-0000-000002000000}"/>
    <cellStyle name="Normal_paspnrelaz032008" xfId="4" xr:uid="{00000000-0005-0000-0000-000003000000}"/>
    <cellStyle name="Normale" xfId="0" builtinId="0"/>
    <cellStyle name="Percentuale"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6694C"/>
      <color rgb="FFF0EAE4"/>
      <color rgb="FFFAF8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002it\csap1800_zanammin\BICO\12-2001\Excel\All127\DASINC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ry"/>
    </sheetNames>
    <sheetDataSet>
      <sheetData sheetId="0">
        <row r="2">
          <cell r="B2" t="str">
            <v>TG90</v>
          </cell>
          <cell r="C2">
            <v>513296.92</v>
          </cell>
        </row>
        <row r="3">
          <cell r="B3" t="str">
            <v>TS39</v>
          </cell>
          <cell r="C3">
            <v>-40561.364999999998</v>
          </cell>
        </row>
        <row r="4">
          <cell r="B4" t="str">
            <v>TS91</v>
          </cell>
          <cell r="C4">
            <v>-8659.1839999999993</v>
          </cell>
        </row>
        <row r="5">
          <cell r="B5" t="str">
            <v>TS83</v>
          </cell>
          <cell r="C5">
            <v>-13673.163</v>
          </cell>
        </row>
        <row r="6">
          <cell r="B6" t="str">
            <v>TS73</v>
          </cell>
          <cell r="C6">
            <v>-226310.76699999999</v>
          </cell>
        </row>
        <row r="7">
          <cell r="B7" t="str">
            <v>TF84</v>
          </cell>
          <cell r="C7">
            <v>4419002.93</v>
          </cell>
        </row>
        <row r="8">
          <cell r="B8" t="str">
            <v>TF90</v>
          </cell>
          <cell r="C8">
            <v>4750211.21</v>
          </cell>
        </row>
        <row r="9">
          <cell r="B9" t="str">
            <v>TF60</v>
          </cell>
          <cell r="C9">
            <v>481525.19500000001</v>
          </cell>
        </row>
        <row r="10">
          <cell r="B10" t="str">
            <v>TA90</v>
          </cell>
          <cell r="C10">
            <v>534285.88500000001</v>
          </cell>
        </row>
        <row r="11">
          <cell r="B11" t="str">
            <v>TS40</v>
          </cell>
          <cell r="C11">
            <v>-117109.223</v>
          </cell>
        </row>
        <row r="12">
          <cell r="B12" t="str">
            <v>TS35</v>
          </cell>
          <cell r="C12">
            <v>102057.16499999999</v>
          </cell>
        </row>
        <row r="13">
          <cell r="B13" t="str">
            <v>TA65</v>
          </cell>
          <cell r="C13">
            <v>798431.77</v>
          </cell>
        </row>
        <row r="14">
          <cell r="B14" t="str">
            <v>TA58</v>
          </cell>
          <cell r="C14">
            <v>1396592.4750000001</v>
          </cell>
        </row>
        <row r="15">
          <cell r="B15" t="str">
            <v>TM20</v>
          </cell>
          <cell r="C15">
            <v>10623504.036</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R4"/>
  <sheetViews>
    <sheetView workbookViewId="0">
      <selection activeCell="A2" sqref="A2:IV2"/>
    </sheetView>
  </sheetViews>
  <sheetFormatPr defaultRowHeight="12.75" x14ac:dyDescent="0.2"/>
  <sheetData>
    <row r="1" spans="1:18" x14ac:dyDescent="0.2">
      <c r="A1" t="s">
        <v>0</v>
      </c>
      <c r="B1" t="s">
        <v>1</v>
      </c>
      <c r="C1" t="s">
        <v>2</v>
      </c>
      <c r="D1" t="s">
        <v>3</v>
      </c>
      <c r="E1" t="s">
        <v>4</v>
      </c>
      <c r="F1" t="s">
        <v>5</v>
      </c>
      <c r="G1" t="s">
        <v>6</v>
      </c>
      <c r="H1" t="s">
        <v>7</v>
      </c>
      <c r="I1" t="s">
        <v>8</v>
      </c>
      <c r="J1" t="s">
        <v>9</v>
      </c>
      <c r="K1" t="s">
        <v>10</v>
      </c>
      <c r="L1" t="s">
        <v>11</v>
      </c>
      <c r="M1" t="s">
        <v>12</v>
      </c>
      <c r="N1" t="s">
        <v>13</v>
      </c>
      <c r="O1" t="s">
        <v>14</v>
      </c>
      <c r="P1" t="s">
        <v>15</v>
      </c>
      <c r="Q1" t="s">
        <v>16</v>
      </c>
    </row>
    <row r="2" spans="1:18" x14ac:dyDescent="0.2">
      <c r="A2">
        <v>20</v>
      </c>
      <c r="B2" s="1" t="s">
        <v>17</v>
      </c>
      <c r="C2" s="1" t="s">
        <v>19</v>
      </c>
      <c r="D2" s="1" t="s">
        <v>23</v>
      </c>
      <c r="E2" t="b">
        <v>1</v>
      </c>
      <c r="F2">
        <v>1</v>
      </c>
      <c r="G2">
        <v>1</v>
      </c>
      <c r="H2" s="2">
        <v>38099.356122685182</v>
      </c>
      <c r="I2" s="2">
        <v>38189.310173611113</v>
      </c>
      <c r="J2">
        <v>19</v>
      </c>
      <c r="K2" t="s">
        <v>18</v>
      </c>
      <c r="L2" t="s">
        <v>18</v>
      </c>
      <c r="M2">
        <v>3</v>
      </c>
      <c r="N2" t="b">
        <v>1</v>
      </c>
      <c r="O2" t="b">
        <v>1</v>
      </c>
      <c r="P2" s="1" t="s">
        <v>24</v>
      </c>
      <c r="Q2">
        <v>24</v>
      </c>
      <c r="R2" s="1" t="s">
        <v>22</v>
      </c>
    </row>
    <row r="3" spans="1:18" x14ac:dyDescent="0.2">
      <c r="A3">
        <v>22</v>
      </c>
      <c r="B3" s="1" t="s">
        <v>17</v>
      </c>
      <c r="C3" s="1" t="s">
        <v>21</v>
      </c>
      <c r="D3" s="1" t="s">
        <v>27</v>
      </c>
      <c r="E3" t="b">
        <v>1</v>
      </c>
      <c r="F3">
        <v>1</v>
      </c>
      <c r="G3">
        <v>1</v>
      </c>
      <c r="H3" s="2">
        <v>38099.361203703702</v>
      </c>
      <c r="I3" s="2">
        <v>38189.310416666667</v>
      </c>
      <c r="J3">
        <v>21</v>
      </c>
      <c r="K3" t="s">
        <v>18</v>
      </c>
      <c r="L3" t="s">
        <v>18</v>
      </c>
      <c r="M3">
        <v>3</v>
      </c>
      <c r="N3" t="b">
        <v>1</v>
      </c>
      <c r="O3" t="b">
        <v>1</v>
      </c>
      <c r="P3" s="1" t="s">
        <v>28</v>
      </c>
      <c r="Q3">
        <v>24</v>
      </c>
      <c r="R3" s="1" t="s">
        <v>22</v>
      </c>
    </row>
    <row r="4" spans="1:18" x14ac:dyDescent="0.2">
      <c r="A4">
        <v>21</v>
      </c>
      <c r="B4" s="1" t="s">
        <v>17</v>
      </c>
      <c r="C4" s="1" t="s">
        <v>20</v>
      </c>
      <c r="D4" s="1" t="s">
        <v>25</v>
      </c>
      <c r="E4" t="b">
        <v>1</v>
      </c>
      <c r="F4">
        <v>1</v>
      </c>
      <c r="G4">
        <v>1</v>
      </c>
      <c r="H4" s="2">
        <v>38099.358912037038</v>
      </c>
      <c r="I4" s="2">
        <v>38189.310277777775</v>
      </c>
      <c r="J4">
        <v>20</v>
      </c>
      <c r="K4" t="s">
        <v>18</v>
      </c>
      <c r="L4" t="s">
        <v>18</v>
      </c>
      <c r="M4">
        <v>3</v>
      </c>
      <c r="N4" t="b">
        <v>1</v>
      </c>
      <c r="O4" t="b">
        <v>1</v>
      </c>
      <c r="P4" s="1" t="s">
        <v>26</v>
      </c>
      <c r="Q4">
        <v>24</v>
      </c>
      <c r="R4" s="1" t="s">
        <v>22</v>
      </c>
    </row>
  </sheetData>
  <phoneticPr fontId="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3:I30"/>
  <sheetViews>
    <sheetView topLeftCell="B3" zoomScaleNormal="100" workbookViewId="0">
      <selection activeCell="B3" sqref="B3"/>
    </sheetView>
  </sheetViews>
  <sheetFormatPr defaultRowHeight="12.75" x14ac:dyDescent="0.2"/>
  <cols>
    <col min="2" max="2" width="57.5703125" customWidth="1"/>
    <col min="3" max="6" width="16.7109375" customWidth="1"/>
    <col min="7" max="7" width="21.5703125" customWidth="1"/>
    <col min="8" max="9" width="16.7109375" customWidth="1"/>
  </cols>
  <sheetData>
    <row r="3" spans="2:9" ht="14.25" x14ac:dyDescent="0.2">
      <c r="B3" s="366" t="s">
        <v>234</v>
      </c>
      <c r="C3" s="366"/>
      <c r="D3" s="366"/>
      <c r="E3" s="366"/>
      <c r="F3" s="366"/>
      <c r="G3" s="366"/>
      <c r="H3" s="366"/>
      <c r="I3" s="366"/>
    </row>
    <row r="4" spans="2:9" ht="15.75" x14ac:dyDescent="0.2">
      <c r="B4" s="536"/>
      <c r="C4" s="50"/>
      <c r="D4" s="50"/>
      <c r="E4" s="50"/>
      <c r="F4" s="50"/>
      <c r="G4" s="50"/>
      <c r="H4" s="50"/>
      <c r="I4" s="50"/>
    </row>
    <row r="5" spans="2:9" ht="15" x14ac:dyDescent="0.2">
      <c r="B5" s="537" t="s">
        <v>235</v>
      </c>
      <c r="C5" s="619" t="s">
        <v>236</v>
      </c>
      <c r="D5" s="619"/>
      <c r="E5" s="619"/>
      <c r="F5" s="619"/>
      <c r="G5" s="626"/>
      <c r="H5" s="554" t="s">
        <v>132</v>
      </c>
      <c r="I5" s="540" t="s">
        <v>141</v>
      </c>
    </row>
    <row r="6" spans="2:9" ht="50.25" customHeight="1" x14ac:dyDescent="0.2">
      <c r="B6" s="482"/>
      <c r="C6" s="538" t="s">
        <v>146</v>
      </c>
      <c r="D6" s="538" t="s">
        <v>237</v>
      </c>
      <c r="E6" s="538" t="s">
        <v>238</v>
      </c>
      <c r="F6" s="538" t="s">
        <v>239</v>
      </c>
      <c r="G6" s="551" t="s">
        <v>240</v>
      </c>
      <c r="H6" s="546"/>
      <c r="I6" s="545"/>
    </row>
    <row r="7" spans="2:9" ht="15" x14ac:dyDescent="0.2">
      <c r="B7" s="98" t="s">
        <v>241</v>
      </c>
      <c r="C7" s="318">
        <v>1904375</v>
      </c>
      <c r="D7" s="319">
        <v>-220624</v>
      </c>
      <c r="E7" s="319">
        <v>-70265</v>
      </c>
      <c r="F7" s="318">
        <v>2503272</v>
      </c>
      <c r="G7" s="547">
        <v>4116758</v>
      </c>
      <c r="H7" s="547">
        <v>60251</v>
      </c>
      <c r="I7" s="318">
        <v>4177009</v>
      </c>
    </row>
    <row r="8" spans="2:9" ht="20.100000000000001" customHeight="1" x14ac:dyDescent="0.2">
      <c r="B8" s="107" t="s">
        <v>242</v>
      </c>
      <c r="C8" s="320"/>
      <c r="D8" s="320"/>
      <c r="E8" s="321"/>
      <c r="F8" s="322"/>
      <c r="G8" s="552"/>
      <c r="H8" s="548"/>
      <c r="I8" s="322"/>
    </row>
    <row r="9" spans="2:9" ht="48" customHeight="1" x14ac:dyDescent="0.2">
      <c r="B9" s="268" t="s">
        <v>243</v>
      </c>
      <c r="C9" s="320">
        <v>0</v>
      </c>
      <c r="D9" s="320">
        <v>0</v>
      </c>
      <c r="E9" s="321">
        <v>-10554</v>
      </c>
      <c r="F9" s="322">
        <v>10554</v>
      </c>
      <c r="G9" s="548">
        <v>0</v>
      </c>
      <c r="H9" s="548">
        <v>0</v>
      </c>
      <c r="I9" s="323">
        <v>0</v>
      </c>
    </row>
    <row r="10" spans="2:9" ht="39.75" customHeight="1" x14ac:dyDescent="0.2">
      <c r="B10" s="268" t="s">
        <v>244</v>
      </c>
      <c r="C10" s="320">
        <v>0</v>
      </c>
      <c r="D10" s="320">
        <v>0</v>
      </c>
      <c r="E10" s="321">
        <v>0</v>
      </c>
      <c r="F10" s="321">
        <v>-1023.4848484848485</v>
      </c>
      <c r="G10" s="553">
        <v>-1023.4848484848485</v>
      </c>
      <c r="H10" s="548">
        <v>0</v>
      </c>
      <c r="I10" s="321">
        <v>-1023.4848484848485</v>
      </c>
    </row>
    <row r="11" spans="2:9" ht="20.100000000000001" customHeight="1" x14ac:dyDescent="0.2">
      <c r="B11" s="98" t="s">
        <v>245</v>
      </c>
      <c r="C11" s="318">
        <v>1904375</v>
      </c>
      <c r="D11" s="319">
        <v>-220624</v>
      </c>
      <c r="E11" s="319">
        <v>-80819</v>
      </c>
      <c r="F11" s="318">
        <v>2512802.5151515151</v>
      </c>
      <c r="G11" s="547">
        <v>4115734.5151515151</v>
      </c>
      <c r="H11" s="547">
        <v>60251</v>
      </c>
      <c r="I11" s="318">
        <v>4175985.5151515151</v>
      </c>
    </row>
    <row r="12" spans="2:9" ht="20.100000000000001" customHeight="1" x14ac:dyDescent="0.2">
      <c r="B12" s="129" t="s">
        <v>246</v>
      </c>
      <c r="C12" s="323">
        <v>0</v>
      </c>
      <c r="D12" s="323">
        <v>-82314</v>
      </c>
      <c r="E12" s="323">
        <v>14208</v>
      </c>
      <c r="F12" s="323">
        <v>0</v>
      </c>
      <c r="G12" s="548">
        <v>-68106</v>
      </c>
      <c r="H12" s="548">
        <v>943</v>
      </c>
      <c r="I12" s="323">
        <v>-67163</v>
      </c>
    </row>
    <row r="13" spans="2:9" ht="20.100000000000001" customHeight="1" x14ac:dyDescent="0.2">
      <c r="B13" s="129" t="s">
        <v>133</v>
      </c>
      <c r="C13" s="321">
        <v>0</v>
      </c>
      <c r="D13" s="321">
        <v>0</v>
      </c>
      <c r="E13" s="321">
        <v>0</v>
      </c>
      <c r="F13" s="322">
        <v>431606</v>
      </c>
      <c r="G13" s="548">
        <v>431606</v>
      </c>
      <c r="H13" s="549">
        <v>10766</v>
      </c>
      <c r="I13" s="323">
        <v>442372</v>
      </c>
    </row>
    <row r="14" spans="2:9" ht="20.100000000000001" customHeight="1" x14ac:dyDescent="0.2">
      <c r="B14" s="262" t="s">
        <v>247</v>
      </c>
      <c r="C14" s="319">
        <v>0</v>
      </c>
      <c r="D14" s="319">
        <v>-82314</v>
      </c>
      <c r="E14" s="319">
        <v>14208</v>
      </c>
      <c r="F14" s="319">
        <v>431606</v>
      </c>
      <c r="G14" s="550">
        <v>363500</v>
      </c>
      <c r="H14" s="550">
        <v>11709</v>
      </c>
      <c r="I14" s="319">
        <v>375209</v>
      </c>
    </row>
    <row r="15" spans="2:9" ht="20.100000000000001" customHeight="1" x14ac:dyDescent="0.2">
      <c r="B15" s="268" t="s">
        <v>248</v>
      </c>
      <c r="C15" s="321">
        <v>0</v>
      </c>
      <c r="D15" s="321">
        <v>0</v>
      </c>
      <c r="E15" s="321">
        <v>0</v>
      </c>
      <c r="F15" s="321">
        <v>0</v>
      </c>
      <c r="G15" s="548">
        <v>0</v>
      </c>
      <c r="H15" s="549">
        <v>-8366</v>
      </c>
      <c r="I15" s="323">
        <v>-8366</v>
      </c>
    </row>
    <row r="16" spans="2:9" ht="20.100000000000001" customHeight="1" x14ac:dyDescent="0.2">
      <c r="B16" s="268" t="s">
        <v>135</v>
      </c>
      <c r="C16" s="321">
        <v>0</v>
      </c>
      <c r="D16" s="324">
        <v>-619</v>
      </c>
      <c r="E16" s="321">
        <v>0</v>
      </c>
      <c r="F16" s="321">
        <v>-35726.019262912727</v>
      </c>
      <c r="G16" s="549">
        <v>-36345.019262912727</v>
      </c>
      <c r="H16" s="549">
        <v>19033.329853404575</v>
      </c>
      <c r="I16" s="323">
        <v>-17311.689409508152</v>
      </c>
    </row>
    <row r="17" spans="2:9" ht="20.100000000000001" customHeight="1" x14ac:dyDescent="0.2">
      <c r="B17" s="268" t="s">
        <v>136</v>
      </c>
      <c r="C17" s="321">
        <v>0</v>
      </c>
      <c r="D17" s="321">
        <v>0</v>
      </c>
      <c r="E17" s="321">
        <v>0</v>
      </c>
      <c r="F17" s="324">
        <v>26242.019181763426</v>
      </c>
      <c r="G17" s="548">
        <v>26242.019181763426</v>
      </c>
      <c r="H17" s="549">
        <v>0</v>
      </c>
      <c r="I17" s="323">
        <v>26242.019181763426</v>
      </c>
    </row>
    <row r="18" spans="2:9" ht="20.100000000000001" customHeight="1" x14ac:dyDescent="0.2">
      <c r="B18" s="268" t="s">
        <v>137</v>
      </c>
      <c r="C18" s="321">
        <v>0</v>
      </c>
      <c r="D18" s="321">
        <v>0</v>
      </c>
      <c r="E18" s="321">
        <v>-103</v>
      </c>
      <c r="F18" s="324">
        <v>-908</v>
      </c>
      <c r="G18" s="548">
        <v>-1011</v>
      </c>
      <c r="H18" s="549">
        <v>179</v>
      </c>
      <c r="I18" s="323">
        <v>-832</v>
      </c>
    </row>
    <row r="19" spans="2:9" ht="20.100000000000001" customHeight="1" x14ac:dyDescent="0.2">
      <c r="B19" s="539" t="s">
        <v>249</v>
      </c>
      <c r="C19" s="555">
        <v>1904375</v>
      </c>
      <c r="D19" s="556">
        <v>-303557</v>
      </c>
      <c r="E19" s="556">
        <v>-66714</v>
      </c>
      <c r="F19" s="555">
        <v>2934016.5150703657</v>
      </c>
      <c r="G19" s="557">
        <v>4468120.5150703657</v>
      </c>
      <c r="H19" s="557">
        <v>82806.329853404575</v>
      </c>
      <c r="I19" s="555">
        <v>4550926.8449237701</v>
      </c>
    </row>
    <row r="20" spans="2:9" ht="20.100000000000001" customHeight="1" x14ac:dyDescent="0.2">
      <c r="B20" s="325"/>
      <c r="C20" s="326"/>
      <c r="D20" s="327"/>
      <c r="E20" s="327"/>
      <c r="F20" s="326"/>
      <c r="G20" s="326"/>
      <c r="H20" s="326"/>
      <c r="I20" s="326"/>
    </row>
    <row r="21" spans="2:9" ht="20.100000000000001" customHeight="1" x14ac:dyDescent="0.2">
      <c r="B21" s="17"/>
      <c r="C21" s="17"/>
      <c r="D21" s="17"/>
      <c r="E21" s="17"/>
      <c r="F21" s="366"/>
      <c r="G21" s="17"/>
      <c r="H21" s="17"/>
      <c r="I21" s="17"/>
    </row>
    <row r="22" spans="2:9" ht="20.100000000000001" customHeight="1" x14ac:dyDescent="0.2">
      <c r="B22" s="366" t="s">
        <v>250</v>
      </c>
      <c r="C22" s="366"/>
      <c r="D22" s="366"/>
      <c r="E22" s="366"/>
      <c r="F22" s="366"/>
      <c r="G22" s="366"/>
      <c r="H22" s="366"/>
      <c r="I22" s="366"/>
    </row>
    <row r="23" spans="2:9" ht="105.75" customHeight="1" x14ac:dyDescent="0.2">
      <c r="B23" s="541" t="s">
        <v>235</v>
      </c>
      <c r="C23" s="542" t="s">
        <v>251</v>
      </c>
      <c r="D23" s="542" t="s">
        <v>252</v>
      </c>
      <c r="E23" s="542" t="s">
        <v>253</v>
      </c>
      <c r="F23" s="542" t="s">
        <v>254</v>
      </c>
      <c r="G23" s="542" t="s">
        <v>255</v>
      </c>
      <c r="H23" s="542" t="s">
        <v>256</v>
      </c>
      <c r="I23" s="543" t="s">
        <v>257</v>
      </c>
    </row>
    <row r="24" spans="2:9" ht="18" customHeight="1" x14ac:dyDescent="0.25">
      <c r="B24" s="328" t="s">
        <v>258</v>
      </c>
      <c r="C24" s="329">
        <v>19410</v>
      </c>
      <c r="D24" s="329">
        <v>0</v>
      </c>
      <c r="E24" s="329">
        <v>0</v>
      </c>
      <c r="F24" s="329">
        <v>-13454</v>
      </c>
      <c r="G24" s="329">
        <v>-59110</v>
      </c>
      <c r="H24" s="329">
        <v>-17111</v>
      </c>
      <c r="I24" s="329">
        <v>-70265</v>
      </c>
    </row>
    <row r="25" spans="2:9" ht="18" customHeight="1" x14ac:dyDescent="0.2">
      <c r="B25" s="330" t="s">
        <v>259</v>
      </c>
      <c r="C25" s="331">
        <v>-19410</v>
      </c>
      <c r="D25" s="331">
        <v>8856</v>
      </c>
      <c r="E25" s="331">
        <v>1000</v>
      </c>
      <c r="F25" s="331">
        <v>-1000</v>
      </c>
      <c r="G25" s="331">
        <v>0</v>
      </c>
      <c r="H25" s="331">
        <v>0</v>
      </c>
      <c r="I25" s="331">
        <v>-10554</v>
      </c>
    </row>
    <row r="26" spans="2:9" ht="18" customHeight="1" x14ac:dyDescent="0.25">
      <c r="B26" s="314" t="s">
        <v>245</v>
      </c>
      <c r="C26" s="329">
        <v>0</v>
      </c>
      <c r="D26" s="329">
        <v>8856</v>
      </c>
      <c r="E26" s="329">
        <v>1000</v>
      </c>
      <c r="F26" s="329">
        <v>-14454</v>
      </c>
      <c r="G26" s="329">
        <v>-59110</v>
      </c>
      <c r="H26" s="329">
        <v>-17111</v>
      </c>
      <c r="I26" s="329">
        <v>-80819</v>
      </c>
    </row>
    <row r="27" spans="2:9" ht="18" customHeight="1" x14ac:dyDescent="0.2">
      <c r="B27" s="330" t="s">
        <v>246</v>
      </c>
      <c r="C27" s="331">
        <v>0</v>
      </c>
      <c r="D27" s="331">
        <v>-8642.0259999999998</v>
      </c>
      <c r="E27" s="331">
        <v>13258.347919138305</v>
      </c>
      <c r="F27" s="331">
        <v>-11251.162308967381</v>
      </c>
      <c r="G27" s="331">
        <v>28727.386999999999</v>
      </c>
      <c r="H27" s="331">
        <v>-7884.4321758999995</v>
      </c>
      <c r="I27" s="331">
        <v>14208.114434270925</v>
      </c>
    </row>
    <row r="28" spans="2:9" ht="18" customHeight="1" x14ac:dyDescent="0.2">
      <c r="B28" s="332" t="s">
        <v>260</v>
      </c>
      <c r="C28" s="331">
        <v>0</v>
      </c>
      <c r="D28" s="331">
        <v>-107</v>
      </c>
      <c r="E28" s="331">
        <v>0</v>
      </c>
      <c r="F28" s="331">
        <v>0</v>
      </c>
      <c r="G28" s="333">
        <v>2</v>
      </c>
      <c r="H28" s="333">
        <v>2</v>
      </c>
      <c r="I28" s="331">
        <v>-103</v>
      </c>
    </row>
    <row r="29" spans="2:9" ht="18" customHeight="1" x14ac:dyDescent="0.25">
      <c r="B29" s="544" t="s">
        <v>261</v>
      </c>
      <c r="C29" s="558">
        <v>0</v>
      </c>
      <c r="D29" s="558">
        <v>106.97400000000016</v>
      </c>
      <c r="E29" s="558">
        <v>14258.347919138305</v>
      </c>
      <c r="F29" s="558">
        <v>-25705.162308967381</v>
      </c>
      <c r="G29" s="558">
        <v>-30380.613000000001</v>
      </c>
      <c r="H29" s="558">
        <v>-24993.432175900001</v>
      </c>
      <c r="I29" s="558">
        <v>-66713.88556572907</v>
      </c>
    </row>
    <row r="30" spans="2:9" ht="15.75" x14ac:dyDescent="0.25">
      <c r="B30" s="334"/>
      <c r="C30" s="335"/>
      <c r="D30" s="335"/>
      <c r="E30" s="335"/>
      <c r="F30" s="335"/>
      <c r="G30" s="335"/>
      <c r="H30" s="335"/>
      <c r="I30" s="335"/>
    </row>
  </sheetData>
  <mergeCells count="1">
    <mergeCell ref="C5:G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J45"/>
  <sheetViews>
    <sheetView topLeftCell="B3" zoomScaleNormal="100" workbookViewId="0">
      <selection activeCell="B3" sqref="B3"/>
    </sheetView>
  </sheetViews>
  <sheetFormatPr defaultRowHeight="12.75" x14ac:dyDescent="0.2"/>
  <cols>
    <col min="2" max="2" width="54.5703125" customWidth="1"/>
    <col min="3" max="6" width="20.7109375" customWidth="1"/>
    <col min="7" max="7" width="24.28515625" customWidth="1"/>
    <col min="8" max="10" width="20.7109375" customWidth="1"/>
  </cols>
  <sheetData>
    <row r="2" spans="1:10" x14ac:dyDescent="0.2">
      <c r="A2" s="17"/>
      <c r="B2" s="17"/>
      <c r="C2" s="17"/>
      <c r="D2" s="17"/>
      <c r="E2" s="17"/>
      <c r="F2" s="17"/>
      <c r="G2" s="17"/>
      <c r="H2" s="17"/>
      <c r="I2" s="17"/>
      <c r="J2" s="17"/>
    </row>
    <row r="3" spans="1:10" ht="14.25" x14ac:dyDescent="0.2">
      <c r="A3" s="17"/>
      <c r="B3" s="366" t="s">
        <v>262</v>
      </c>
      <c r="C3" s="366"/>
      <c r="D3" s="366"/>
      <c r="E3" s="366"/>
      <c r="F3" s="366"/>
      <c r="G3" s="366"/>
      <c r="H3" s="366"/>
      <c r="I3" s="366"/>
      <c r="J3" s="17"/>
    </row>
    <row r="4" spans="1:10" ht="15" x14ac:dyDescent="0.25">
      <c r="A4" s="17"/>
      <c r="B4" s="559" t="s">
        <v>235</v>
      </c>
      <c r="C4" s="627" t="s">
        <v>236</v>
      </c>
      <c r="D4" s="627"/>
      <c r="E4" s="627"/>
      <c r="F4" s="627"/>
      <c r="G4" s="628"/>
      <c r="H4" s="420" t="s">
        <v>132</v>
      </c>
      <c r="I4" s="420" t="s">
        <v>141</v>
      </c>
      <c r="J4" s="17"/>
    </row>
    <row r="5" spans="1:10" ht="33.75" customHeight="1" x14ac:dyDescent="0.2">
      <c r="A5" s="17"/>
      <c r="B5" s="560"/>
      <c r="C5" s="561" t="s">
        <v>146</v>
      </c>
      <c r="D5" s="561" t="s">
        <v>237</v>
      </c>
      <c r="E5" s="561" t="s">
        <v>238</v>
      </c>
      <c r="F5" s="561" t="s">
        <v>239</v>
      </c>
      <c r="G5" s="566" t="s">
        <v>240</v>
      </c>
      <c r="H5" s="562"/>
      <c r="I5" s="562"/>
      <c r="J5" s="17"/>
    </row>
    <row r="6" spans="1:10" ht="20.100000000000001" customHeight="1" x14ac:dyDescent="0.25">
      <c r="A6" s="17"/>
      <c r="B6" s="314" t="s">
        <v>263</v>
      </c>
      <c r="C6" s="337">
        <v>1342281</v>
      </c>
      <c r="D6" s="338">
        <v>-204778</v>
      </c>
      <c r="E6" s="338">
        <v>-61629</v>
      </c>
      <c r="F6" s="337">
        <v>2058210.6</v>
      </c>
      <c r="G6" s="567">
        <v>3134084.6</v>
      </c>
      <c r="H6" s="337">
        <v>140772.52015235552</v>
      </c>
      <c r="I6" s="337">
        <v>3274858.1201523556</v>
      </c>
      <c r="J6" s="17"/>
    </row>
    <row r="7" spans="1:10" ht="20.100000000000001" customHeight="1" x14ac:dyDescent="0.2">
      <c r="A7" s="17"/>
      <c r="B7" s="129" t="s">
        <v>246</v>
      </c>
      <c r="C7" s="323">
        <v>0</v>
      </c>
      <c r="D7" s="323">
        <v>-86153</v>
      </c>
      <c r="E7" s="323">
        <v>3554</v>
      </c>
      <c r="F7" s="323">
        <v>0</v>
      </c>
      <c r="G7" s="548">
        <v>-82599</v>
      </c>
      <c r="H7" s="323">
        <v>-402</v>
      </c>
      <c r="I7" s="323">
        <v>-83001</v>
      </c>
      <c r="J7" s="17"/>
    </row>
    <row r="8" spans="1:10" ht="20.100000000000001" customHeight="1" x14ac:dyDescent="0.2">
      <c r="A8" s="17"/>
      <c r="B8" s="304" t="s">
        <v>133</v>
      </c>
      <c r="C8" s="339">
        <v>0</v>
      </c>
      <c r="D8" s="339">
        <v>0</v>
      </c>
      <c r="E8" s="339">
        <v>0</v>
      </c>
      <c r="F8" s="340">
        <v>176392.07741024159</v>
      </c>
      <c r="G8" s="548">
        <v>176392.07741024159</v>
      </c>
      <c r="H8" s="342">
        <v>-685</v>
      </c>
      <c r="I8" s="323">
        <v>175707.07741024159</v>
      </c>
      <c r="J8" s="17"/>
    </row>
    <row r="9" spans="1:10" ht="20.100000000000001" customHeight="1" x14ac:dyDescent="0.25">
      <c r="A9" s="17"/>
      <c r="B9" s="296" t="s">
        <v>247</v>
      </c>
      <c r="C9" s="338">
        <v>0</v>
      </c>
      <c r="D9" s="338">
        <v>-86153</v>
      </c>
      <c r="E9" s="338">
        <v>3554</v>
      </c>
      <c r="F9" s="338">
        <v>176392.07741024159</v>
      </c>
      <c r="G9" s="568">
        <v>93793.077410241589</v>
      </c>
      <c r="H9" s="338">
        <v>-1087</v>
      </c>
      <c r="I9" s="338">
        <v>92706.077410241589</v>
      </c>
      <c r="J9" s="17"/>
    </row>
    <row r="10" spans="1:10" ht="20.100000000000001" customHeight="1" x14ac:dyDescent="0.25">
      <c r="A10" s="17"/>
      <c r="B10" s="300" t="s">
        <v>264</v>
      </c>
      <c r="C10" s="339">
        <v>558994</v>
      </c>
      <c r="D10" s="338">
        <v>0</v>
      </c>
      <c r="E10" s="338">
        <v>0</v>
      </c>
      <c r="F10" s="339">
        <v>630381</v>
      </c>
      <c r="G10" s="548">
        <v>1189375</v>
      </c>
      <c r="H10" s="338">
        <v>0</v>
      </c>
      <c r="I10" s="323">
        <v>1189375</v>
      </c>
      <c r="J10" s="17"/>
    </row>
    <row r="11" spans="1:10" ht="20.100000000000001" customHeight="1" x14ac:dyDescent="0.2">
      <c r="A11" s="17"/>
      <c r="B11" s="300" t="s">
        <v>265</v>
      </c>
      <c r="C11" s="339">
        <v>3100</v>
      </c>
      <c r="D11" s="339">
        <v>0</v>
      </c>
      <c r="E11" s="339">
        <v>0</v>
      </c>
      <c r="F11" s="339">
        <v>-3100</v>
      </c>
      <c r="G11" s="548">
        <v>0</v>
      </c>
      <c r="H11" s="339">
        <v>0</v>
      </c>
      <c r="I11" s="323">
        <v>0</v>
      </c>
      <c r="J11" s="17"/>
    </row>
    <row r="12" spans="1:10" ht="20.100000000000001" customHeight="1" x14ac:dyDescent="0.2">
      <c r="A12" s="17"/>
      <c r="B12" s="300" t="s">
        <v>134</v>
      </c>
      <c r="C12" s="339">
        <v>0</v>
      </c>
      <c r="D12" s="339">
        <v>0</v>
      </c>
      <c r="E12" s="339">
        <v>0</v>
      </c>
      <c r="F12" s="339">
        <v>0</v>
      </c>
      <c r="G12" s="548">
        <v>0</v>
      </c>
      <c r="H12" s="342">
        <v>-7446</v>
      </c>
      <c r="I12" s="323">
        <v>-7446</v>
      </c>
      <c r="J12" s="17"/>
    </row>
    <row r="13" spans="1:10" ht="20.100000000000001" customHeight="1" x14ac:dyDescent="0.2">
      <c r="A13" s="17"/>
      <c r="B13" s="341" t="s">
        <v>266</v>
      </c>
      <c r="C13" s="339">
        <v>0</v>
      </c>
      <c r="D13" s="339">
        <v>70307</v>
      </c>
      <c r="E13" s="339">
        <v>-5085</v>
      </c>
      <c r="F13" s="339">
        <v>-63704</v>
      </c>
      <c r="G13" s="548">
        <v>1518</v>
      </c>
      <c r="H13" s="339">
        <v>264500</v>
      </c>
      <c r="I13" s="323">
        <v>266018</v>
      </c>
      <c r="J13" s="17"/>
    </row>
    <row r="14" spans="1:10" ht="20.100000000000001" customHeight="1" x14ac:dyDescent="0.2">
      <c r="A14" s="17"/>
      <c r="B14" s="341" t="s">
        <v>267</v>
      </c>
      <c r="C14" s="339">
        <v>0</v>
      </c>
      <c r="D14" s="339">
        <v>0</v>
      </c>
      <c r="E14" s="339">
        <v>-6958</v>
      </c>
      <c r="F14" s="339">
        <v>-282480</v>
      </c>
      <c r="G14" s="548">
        <v>-289438</v>
      </c>
      <c r="H14" s="339">
        <v>-326679</v>
      </c>
      <c r="I14" s="323">
        <v>-616117</v>
      </c>
      <c r="J14" s="17"/>
    </row>
    <row r="15" spans="1:10" ht="20.100000000000001" customHeight="1" x14ac:dyDescent="0.2">
      <c r="A15" s="17"/>
      <c r="B15" s="341" t="s">
        <v>268</v>
      </c>
      <c r="C15" s="339">
        <v>0</v>
      </c>
      <c r="D15" s="331">
        <v>0</v>
      </c>
      <c r="E15" s="331">
        <v>0</v>
      </c>
      <c r="F15" s="339">
        <v>-12842.815113350121</v>
      </c>
      <c r="G15" s="548">
        <v>-12842.815113350121</v>
      </c>
      <c r="H15" s="339">
        <v>-9579.6</v>
      </c>
      <c r="I15" s="323">
        <v>-22423.415113350122</v>
      </c>
      <c r="J15" s="17"/>
    </row>
    <row r="16" spans="1:10" ht="20.100000000000001" customHeight="1" x14ac:dyDescent="0.2">
      <c r="A16" s="17"/>
      <c r="B16" s="300" t="s">
        <v>269</v>
      </c>
      <c r="C16" s="339">
        <v>0</v>
      </c>
      <c r="D16" s="339">
        <v>0</v>
      </c>
      <c r="E16" s="339">
        <v>-147.29000000000002</v>
      </c>
      <c r="F16" s="342">
        <v>415</v>
      </c>
      <c r="G16" s="548">
        <v>267.70999999999998</v>
      </c>
      <c r="H16" s="339">
        <v>-230</v>
      </c>
      <c r="I16" s="323">
        <v>37.70999999999998</v>
      </c>
      <c r="J16" s="17"/>
    </row>
    <row r="17" spans="1:10" ht="20.100000000000001" customHeight="1" x14ac:dyDescent="0.25">
      <c r="A17" s="17"/>
      <c r="B17" s="565" t="s">
        <v>241</v>
      </c>
      <c r="C17" s="569">
        <v>1904375</v>
      </c>
      <c r="D17" s="570">
        <v>-220624</v>
      </c>
      <c r="E17" s="570">
        <v>-70265.290000000008</v>
      </c>
      <c r="F17" s="569">
        <v>2503271.8622968914</v>
      </c>
      <c r="G17" s="571">
        <v>4116757.5722968914</v>
      </c>
      <c r="H17" s="569">
        <v>60250.920152355509</v>
      </c>
      <c r="I17" s="569">
        <v>4177009.4924492473</v>
      </c>
      <c r="J17" s="17"/>
    </row>
    <row r="18" spans="1:10" ht="20.100000000000001" customHeight="1" x14ac:dyDescent="0.25">
      <c r="A18" s="17"/>
      <c r="B18" s="343"/>
      <c r="C18" s="344"/>
      <c r="D18" s="345"/>
      <c r="E18" s="345"/>
      <c r="F18" s="344"/>
      <c r="G18" s="344"/>
      <c r="H18" s="344"/>
      <c r="I18" s="344"/>
      <c r="J18" s="17"/>
    </row>
    <row r="19" spans="1:10" ht="20.100000000000001" customHeight="1" x14ac:dyDescent="0.2">
      <c r="A19" s="17"/>
      <c r="B19" s="17"/>
      <c r="C19" s="17"/>
      <c r="D19" s="17"/>
      <c r="E19" s="17"/>
      <c r="F19" s="17"/>
      <c r="G19" s="17"/>
      <c r="H19" s="17"/>
      <c r="I19" s="17"/>
      <c r="J19" s="17"/>
    </row>
    <row r="20" spans="1:10" ht="20.100000000000001" customHeight="1" x14ac:dyDescent="0.2">
      <c r="A20" s="17"/>
      <c r="B20" s="17"/>
      <c r="C20" s="17"/>
      <c r="D20" s="17"/>
      <c r="E20" s="17"/>
      <c r="F20" s="17"/>
      <c r="G20" s="17"/>
      <c r="H20" s="17"/>
      <c r="I20" s="17"/>
      <c r="J20" s="17"/>
    </row>
    <row r="21" spans="1:10" ht="20.100000000000001" customHeight="1" x14ac:dyDescent="0.2">
      <c r="A21" s="17"/>
      <c r="B21" s="336" t="s">
        <v>235</v>
      </c>
      <c r="C21" s="629" t="s">
        <v>250</v>
      </c>
      <c r="D21" s="629"/>
      <c r="E21" s="629"/>
      <c r="F21" s="629"/>
      <c r="G21" s="629"/>
      <c r="H21" s="17"/>
      <c r="I21" s="17"/>
      <c r="J21" s="17"/>
    </row>
    <row r="22" spans="1:10" ht="75" customHeight="1" x14ac:dyDescent="0.2">
      <c r="A22" s="17"/>
      <c r="B22" s="563"/>
      <c r="C22" s="564" t="s">
        <v>251</v>
      </c>
      <c r="D22" s="564" t="s">
        <v>254</v>
      </c>
      <c r="E22" s="564" t="s">
        <v>255</v>
      </c>
      <c r="F22" s="564" t="s">
        <v>256</v>
      </c>
      <c r="G22" s="543" t="s">
        <v>257</v>
      </c>
      <c r="H22" s="17"/>
      <c r="I22" s="17"/>
      <c r="J22" s="17"/>
    </row>
    <row r="23" spans="1:10" ht="20.100000000000001" customHeight="1" x14ac:dyDescent="0.25">
      <c r="B23" s="328" t="s">
        <v>270</v>
      </c>
      <c r="C23" s="329">
        <v>-19282</v>
      </c>
      <c r="D23" s="329">
        <v>1038.1244639088818</v>
      </c>
      <c r="E23" s="329">
        <v>-44022.605000000003</v>
      </c>
      <c r="F23" s="329">
        <v>638.42000000000007</v>
      </c>
      <c r="G23" s="329">
        <v>-61629.060536091129</v>
      </c>
    </row>
    <row r="24" spans="1:10" ht="20.100000000000001" customHeight="1" x14ac:dyDescent="0.2">
      <c r="B24" s="330" t="s">
        <v>246</v>
      </c>
      <c r="C24" s="331">
        <v>39010.103000000003</v>
      </c>
      <c r="D24" s="331">
        <v>-14491.957190000008</v>
      </c>
      <c r="E24" s="331">
        <v>-14655.976000000001</v>
      </c>
      <c r="F24" s="331">
        <v>-6308.4939999999988</v>
      </c>
      <c r="G24" s="331">
        <v>3552.6758099999934</v>
      </c>
    </row>
    <row r="25" spans="1:10" ht="20.100000000000001" customHeight="1" x14ac:dyDescent="0.2">
      <c r="B25" s="330" t="s">
        <v>271</v>
      </c>
      <c r="C25" s="331">
        <v>0</v>
      </c>
      <c r="D25" s="331">
        <v>0</v>
      </c>
      <c r="E25" s="331">
        <v>-602</v>
      </c>
      <c r="F25" s="331">
        <v>-11441</v>
      </c>
      <c r="G25" s="331">
        <v>-12043</v>
      </c>
    </row>
    <row r="26" spans="1:10" ht="20.100000000000001" customHeight="1" x14ac:dyDescent="0.2">
      <c r="B26" s="332" t="s">
        <v>260</v>
      </c>
      <c r="C26" s="572">
        <v>-318.29000000000002</v>
      </c>
      <c r="D26" s="331">
        <v>0</v>
      </c>
      <c r="E26" s="331">
        <v>171</v>
      </c>
      <c r="F26" s="333">
        <v>0</v>
      </c>
      <c r="G26" s="331">
        <v>-147.29000000000002</v>
      </c>
    </row>
    <row r="27" spans="1:10" ht="20.100000000000001" customHeight="1" x14ac:dyDescent="0.25">
      <c r="B27" s="544" t="s">
        <v>258</v>
      </c>
      <c r="C27" s="573">
        <v>19409.813000000002</v>
      </c>
      <c r="D27" s="573">
        <v>-13453.832726091126</v>
      </c>
      <c r="E27" s="573">
        <v>-59109.581000000006</v>
      </c>
      <c r="F27" s="573">
        <v>-17111.074000000001</v>
      </c>
      <c r="G27" s="573">
        <v>-70264.674726091136</v>
      </c>
    </row>
    <row r="28" spans="1:10" ht="20.100000000000001" customHeight="1" x14ac:dyDescent="0.25">
      <c r="B28" s="334"/>
      <c r="C28" s="335"/>
      <c r="D28" s="335"/>
      <c r="E28" s="335"/>
      <c r="F28" s="335"/>
      <c r="G28" s="335"/>
    </row>
    <row r="29" spans="1:10" ht="20.100000000000001" customHeight="1" x14ac:dyDescent="0.2"/>
    <row r="30" spans="1:10" ht="20.100000000000001" customHeight="1" x14ac:dyDescent="0.2"/>
    <row r="31" spans="1:10" ht="20.100000000000001" customHeight="1" x14ac:dyDescent="0.2"/>
    <row r="32" spans="1:10" ht="20.100000000000001" customHeight="1" x14ac:dyDescent="0.2"/>
    <row r="33" ht="20.100000000000001" customHeight="1" x14ac:dyDescent="0.2"/>
    <row r="34" ht="20.100000000000001" customHeight="1" x14ac:dyDescent="0.2"/>
    <row r="35" ht="20.100000000000001" customHeight="1" x14ac:dyDescent="0.2"/>
    <row r="36" ht="20.100000000000001" customHeight="1" x14ac:dyDescent="0.2"/>
    <row r="37" ht="20.100000000000001" customHeight="1" x14ac:dyDescent="0.2"/>
    <row r="38" ht="20.100000000000001" customHeight="1" x14ac:dyDescent="0.2"/>
    <row r="39" ht="20.100000000000001" customHeight="1" x14ac:dyDescent="0.2"/>
    <row r="40" ht="20.100000000000001" customHeight="1" x14ac:dyDescent="0.2"/>
    <row r="41" ht="20.100000000000001" customHeight="1" x14ac:dyDescent="0.2"/>
    <row r="42" ht="20.100000000000001" customHeight="1" x14ac:dyDescent="0.2"/>
    <row r="43" ht="20.100000000000001" customHeight="1" x14ac:dyDescent="0.2"/>
    <row r="44" ht="20.100000000000001" customHeight="1" x14ac:dyDescent="0.2"/>
    <row r="45" ht="20.100000000000001" customHeight="1" x14ac:dyDescent="0.2"/>
  </sheetData>
  <mergeCells count="2">
    <mergeCell ref="C4:G4"/>
    <mergeCell ref="C21:G2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3:J53"/>
  <sheetViews>
    <sheetView topLeftCell="D14" zoomScaleNormal="100" workbookViewId="0">
      <selection activeCell="E65" sqref="E65"/>
    </sheetView>
  </sheetViews>
  <sheetFormatPr defaultRowHeight="12.75" x14ac:dyDescent="0.2"/>
  <cols>
    <col min="1" max="2" width="9.140625" style="17"/>
    <col min="3" max="3" width="64.140625" style="17" customWidth="1"/>
    <col min="4" max="4" width="9.140625" style="17"/>
    <col min="5" max="5" width="18.7109375" style="17" customWidth="1"/>
    <col min="6" max="6" width="12.7109375" style="17" customWidth="1"/>
    <col min="7" max="7" width="18.7109375" style="17" customWidth="1"/>
    <col min="8" max="8" width="12.7109375" style="17" customWidth="1"/>
    <col min="9" max="9" width="18.7109375" style="17" customWidth="1"/>
    <col min="10" max="10" width="9.140625" style="17"/>
  </cols>
  <sheetData>
    <row r="3" spans="2:8" ht="15" x14ac:dyDescent="0.2">
      <c r="B3" s="366" t="s">
        <v>329</v>
      </c>
      <c r="C3" s="98"/>
      <c r="D3" s="98"/>
      <c r="E3" s="574"/>
      <c r="F3" s="574"/>
      <c r="G3" s="575"/>
      <c r="H3" s="574"/>
    </row>
    <row r="4" spans="2:8" ht="15.75" x14ac:dyDescent="0.2">
      <c r="B4" s="576" t="s">
        <v>328</v>
      </c>
      <c r="C4" s="577"/>
      <c r="D4" s="578" t="s">
        <v>147</v>
      </c>
      <c r="E4" s="621" t="s">
        <v>130</v>
      </c>
      <c r="F4" s="622"/>
      <c r="G4" s="621" t="s">
        <v>88</v>
      </c>
      <c r="H4" s="622"/>
    </row>
    <row r="5" spans="2:8" ht="38.25" x14ac:dyDescent="0.2">
      <c r="B5" s="579"/>
      <c r="C5" s="580"/>
      <c r="D5" s="581"/>
      <c r="E5" s="370"/>
      <c r="F5" s="485" t="s">
        <v>272</v>
      </c>
      <c r="G5" s="539"/>
      <c r="H5" s="485" t="s">
        <v>272</v>
      </c>
    </row>
    <row r="6" spans="2:8" ht="18" customHeight="1" x14ac:dyDescent="0.2">
      <c r="B6" s="346"/>
      <c r="C6" s="347" t="s">
        <v>273</v>
      </c>
      <c r="D6" s="232"/>
      <c r="E6" s="586">
        <v>501765.43335144897</v>
      </c>
      <c r="F6" s="586"/>
      <c r="G6" s="349">
        <v>304118.18000000063</v>
      </c>
      <c r="H6" s="349"/>
    </row>
    <row r="7" spans="2:8" ht="34.5" customHeight="1" x14ac:dyDescent="0.2">
      <c r="B7" s="134"/>
      <c r="C7" s="347" t="s">
        <v>274</v>
      </c>
      <c r="D7" s="350">
        <v>33</v>
      </c>
      <c r="E7" s="586">
        <v>414523.49797808577</v>
      </c>
      <c r="F7" s="586"/>
      <c r="G7" s="349">
        <v>371457</v>
      </c>
      <c r="H7" s="349"/>
    </row>
    <row r="8" spans="2:8" ht="18" customHeight="1" x14ac:dyDescent="0.2">
      <c r="B8" s="134"/>
      <c r="C8" s="347" t="s">
        <v>275</v>
      </c>
      <c r="D8" s="350">
        <v>38</v>
      </c>
      <c r="E8" s="586">
        <v>336040.89500000002</v>
      </c>
      <c r="F8" s="587"/>
      <c r="G8" s="349">
        <v>491150.01699999999</v>
      </c>
      <c r="H8" s="349"/>
    </row>
    <row r="9" spans="2:8" ht="18" customHeight="1" x14ac:dyDescent="0.2">
      <c r="B9" s="134"/>
      <c r="C9" s="347" t="s">
        <v>276</v>
      </c>
      <c r="D9" s="350">
        <v>37</v>
      </c>
      <c r="E9" s="586">
        <v>-139730.47700000001</v>
      </c>
      <c r="F9" s="587"/>
      <c r="G9" s="349">
        <v>-128540</v>
      </c>
      <c r="H9" s="351"/>
    </row>
    <row r="10" spans="2:8" ht="18" customHeight="1" x14ac:dyDescent="0.2">
      <c r="B10" s="134"/>
      <c r="C10" s="347" t="s">
        <v>277</v>
      </c>
      <c r="D10" s="350">
        <v>36</v>
      </c>
      <c r="E10" s="586">
        <v>-4176</v>
      </c>
      <c r="F10" s="587"/>
      <c r="G10" s="349">
        <v>-9834</v>
      </c>
      <c r="H10" s="351"/>
    </row>
    <row r="11" spans="2:8" ht="18" customHeight="1" x14ac:dyDescent="0.2">
      <c r="B11" s="134"/>
      <c r="C11" s="347" t="s">
        <v>278</v>
      </c>
      <c r="D11" s="350">
        <v>36</v>
      </c>
      <c r="E11" s="586">
        <v>-2404</v>
      </c>
      <c r="F11" s="587"/>
      <c r="G11" s="349">
        <v>8437</v>
      </c>
      <c r="H11" s="351"/>
    </row>
    <row r="12" spans="2:8" ht="18" customHeight="1" x14ac:dyDescent="0.2">
      <c r="B12" s="134"/>
      <c r="C12" s="347" t="s">
        <v>279</v>
      </c>
      <c r="D12" s="350">
        <v>36</v>
      </c>
      <c r="E12" s="586">
        <v>11560</v>
      </c>
      <c r="F12" s="587"/>
      <c r="G12" s="349">
        <v>8252</v>
      </c>
      <c r="H12" s="351"/>
    </row>
    <row r="13" spans="2:8" ht="18" customHeight="1" x14ac:dyDescent="0.2">
      <c r="B13" s="134"/>
      <c r="C13" s="282" t="s">
        <v>280</v>
      </c>
      <c r="D13" s="350"/>
      <c r="E13" s="586">
        <v>-119042</v>
      </c>
      <c r="F13" s="587"/>
      <c r="G13" s="349">
        <v>-135500</v>
      </c>
      <c r="H13" s="351"/>
    </row>
    <row r="14" spans="2:8" ht="18" customHeight="1" x14ac:dyDescent="0.2">
      <c r="B14" s="134"/>
      <c r="C14" s="347" t="s">
        <v>281</v>
      </c>
      <c r="D14" s="350">
        <v>18</v>
      </c>
      <c r="E14" s="586">
        <v>-199919.14625327513</v>
      </c>
      <c r="F14" s="587"/>
      <c r="G14" s="349">
        <v>-109768.08642764957</v>
      </c>
      <c r="H14" s="351"/>
    </row>
    <row r="15" spans="2:8" ht="18" customHeight="1" x14ac:dyDescent="0.2">
      <c r="B15" s="134"/>
      <c r="C15" s="347" t="s">
        <v>282</v>
      </c>
      <c r="D15" s="350">
        <v>15</v>
      </c>
      <c r="E15" s="588">
        <v>-23388</v>
      </c>
      <c r="F15" s="589">
        <v>47064.122000000003</v>
      </c>
      <c r="G15" s="349">
        <v>73644</v>
      </c>
      <c r="H15" s="352">
        <v>90561</v>
      </c>
    </row>
    <row r="16" spans="2:8" ht="18" customHeight="1" x14ac:dyDescent="0.2">
      <c r="B16" s="134"/>
      <c r="C16" s="347" t="s">
        <v>283</v>
      </c>
      <c r="D16" s="350">
        <v>25</v>
      </c>
      <c r="E16" s="588">
        <v>104663</v>
      </c>
      <c r="F16" s="589">
        <v>-6349.5379999999996</v>
      </c>
      <c r="G16" s="349">
        <v>447385</v>
      </c>
      <c r="H16" s="352">
        <v>86227</v>
      </c>
    </row>
    <row r="17" spans="2:8" ht="18" customHeight="1" x14ac:dyDescent="0.2">
      <c r="B17" s="134"/>
      <c r="C17" s="347" t="s">
        <v>284</v>
      </c>
      <c r="D17" s="350"/>
      <c r="E17" s="588">
        <v>-151425</v>
      </c>
      <c r="F17" s="590">
        <v>-29341</v>
      </c>
      <c r="G17" s="349">
        <v>-39422.979812531856</v>
      </c>
      <c r="H17" s="353">
        <v>70469</v>
      </c>
    </row>
    <row r="18" spans="2:8" ht="18" customHeight="1" x14ac:dyDescent="0.2">
      <c r="B18" s="134"/>
      <c r="C18" s="347" t="s">
        <v>285</v>
      </c>
      <c r="D18" s="350"/>
      <c r="E18" s="588">
        <v>-57227</v>
      </c>
      <c r="F18" s="590"/>
      <c r="G18" s="349">
        <v>-102009.976</v>
      </c>
      <c r="H18" s="353"/>
    </row>
    <row r="19" spans="2:8" ht="18" customHeight="1" x14ac:dyDescent="0.2">
      <c r="B19" s="346"/>
      <c r="C19" s="347" t="s">
        <v>286</v>
      </c>
      <c r="D19" s="350"/>
      <c r="E19" s="588">
        <v>-12915</v>
      </c>
      <c r="F19" s="590"/>
      <c r="G19" s="349">
        <v>-41733.557000000001</v>
      </c>
      <c r="H19" s="353"/>
    </row>
    <row r="20" spans="2:8" ht="18" customHeight="1" x14ac:dyDescent="0.2">
      <c r="B20" s="134" t="s">
        <v>104</v>
      </c>
      <c r="C20" s="232" t="s">
        <v>287</v>
      </c>
      <c r="D20" s="232"/>
      <c r="E20" s="591">
        <v>658326.20307625982</v>
      </c>
      <c r="F20" s="590"/>
      <c r="G20" s="354">
        <v>1137633.5977598191</v>
      </c>
      <c r="H20" s="353"/>
    </row>
    <row r="21" spans="2:8" ht="18" customHeight="1" x14ac:dyDescent="0.2">
      <c r="B21" s="134"/>
      <c r="C21" s="347" t="s">
        <v>288</v>
      </c>
      <c r="D21" s="350">
        <v>10</v>
      </c>
      <c r="E21" s="592">
        <v>-458092</v>
      </c>
      <c r="F21" s="590"/>
      <c r="G21" s="355">
        <v>-470380.64199999999</v>
      </c>
      <c r="H21" s="353"/>
    </row>
    <row r="22" spans="2:8" ht="18" customHeight="1" x14ac:dyDescent="0.2">
      <c r="B22" s="134"/>
      <c r="C22" s="347" t="s">
        <v>289</v>
      </c>
      <c r="D22" s="350"/>
      <c r="E22" s="592">
        <v>16223</v>
      </c>
      <c r="F22" s="590"/>
      <c r="G22" s="355">
        <v>73504.577000000005</v>
      </c>
      <c r="H22" s="353">
        <v>61000</v>
      </c>
    </row>
    <row r="23" spans="2:8" ht="18" customHeight="1" x14ac:dyDescent="0.2">
      <c r="B23" s="134"/>
      <c r="C23" s="347" t="s">
        <v>290</v>
      </c>
      <c r="D23" s="350">
        <v>11</v>
      </c>
      <c r="E23" s="592">
        <v>-11639.867</v>
      </c>
      <c r="F23" s="590"/>
      <c r="G23" s="355">
        <v>-18969.27</v>
      </c>
      <c r="H23" s="356"/>
    </row>
    <row r="24" spans="2:8" ht="18" customHeight="1" x14ac:dyDescent="0.2">
      <c r="B24" s="346"/>
      <c r="C24" s="347" t="s">
        <v>291</v>
      </c>
      <c r="D24" s="232"/>
      <c r="E24" s="592">
        <v>0</v>
      </c>
      <c r="F24" s="593"/>
      <c r="G24" s="355">
        <v>-15638.783607066072</v>
      </c>
      <c r="H24" s="357"/>
    </row>
    <row r="25" spans="2:8" ht="18" customHeight="1" x14ac:dyDescent="0.2">
      <c r="B25" s="346"/>
      <c r="C25" s="239" t="s">
        <v>142</v>
      </c>
      <c r="D25" s="232"/>
      <c r="E25" s="592">
        <v>-49722.230576441099</v>
      </c>
      <c r="F25" s="590">
        <v>-31230</v>
      </c>
      <c r="G25" s="355">
        <v>0</v>
      </c>
      <c r="H25" s="357"/>
    </row>
    <row r="26" spans="2:8" ht="18" customHeight="1" x14ac:dyDescent="0.2">
      <c r="B26" s="346"/>
      <c r="C26" s="347" t="s">
        <v>292</v>
      </c>
      <c r="D26" s="232"/>
      <c r="E26" s="592">
        <v>0</v>
      </c>
      <c r="F26" s="590"/>
      <c r="G26" s="355">
        <v>8556</v>
      </c>
      <c r="H26" s="357">
        <v>8556</v>
      </c>
    </row>
    <row r="27" spans="2:8" ht="20.100000000000001" customHeight="1" x14ac:dyDescent="0.2">
      <c r="B27" s="346"/>
      <c r="C27" s="347" t="s">
        <v>293</v>
      </c>
      <c r="D27" s="232"/>
      <c r="E27" s="592">
        <v>-65222</v>
      </c>
      <c r="F27" s="594">
        <v>-65222</v>
      </c>
      <c r="G27" s="355">
        <v>17183</v>
      </c>
      <c r="H27" s="357"/>
    </row>
    <row r="28" spans="2:8" ht="20.100000000000001" customHeight="1" x14ac:dyDescent="0.2">
      <c r="B28" s="346"/>
      <c r="C28" s="347" t="s">
        <v>294</v>
      </c>
      <c r="D28" s="232"/>
      <c r="E28" s="595">
        <v>0</v>
      </c>
      <c r="F28" s="590"/>
      <c r="G28" s="355">
        <v>-2465</v>
      </c>
      <c r="H28" s="353"/>
    </row>
    <row r="29" spans="2:8" ht="18" customHeight="1" x14ac:dyDescent="0.2">
      <c r="B29" s="346"/>
      <c r="C29" s="347" t="s">
        <v>295</v>
      </c>
      <c r="D29" s="232"/>
      <c r="E29" s="595">
        <v>-1393</v>
      </c>
      <c r="F29" s="590"/>
      <c r="G29" s="355">
        <v>0</v>
      </c>
      <c r="H29" s="353"/>
    </row>
    <row r="30" spans="2:8" ht="18" customHeight="1" x14ac:dyDescent="0.2">
      <c r="B30" s="346"/>
      <c r="C30" s="347" t="s">
        <v>296</v>
      </c>
      <c r="D30" s="232"/>
      <c r="E30" s="595">
        <v>2673.79</v>
      </c>
      <c r="F30" s="589">
        <v>2673.79</v>
      </c>
      <c r="G30" s="355">
        <v>0</v>
      </c>
      <c r="H30" s="353"/>
    </row>
    <row r="31" spans="2:8" ht="35.25" customHeight="1" x14ac:dyDescent="0.2">
      <c r="B31" s="134"/>
      <c r="C31" s="347" t="s">
        <v>297</v>
      </c>
      <c r="D31" s="232"/>
      <c r="E31" s="595">
        <v>152808</v>
      </c>
      <c r="F31" s="590"/>
      <c r="G31" s="355">
        <v>0</v>
      </c>
      <c r="H31" s="353"/>
    </row>
    <row r="32" spans="2:8" ht="18" customHeight="1" x14ac:dyDescent="0.2">
      <c r="B32" s="134"/>
      <c r="C32" s="347" t="s">
        <v>298</v>
      </c>
      <c r="D32" s="232"/>
      <c r="E32" s="595">
        <v>4176</v>
      </c>
      <c r="F32" s="596"/>
      <c r="G32" s="355">
        <v>9834</v>
      </c>
      <c r="H32" s="355"/>
    </row>
    <row r="33" spans="2:8" ht="18" customHeight="1" x14ac:dyDescent="0.2">
      <c r="B33" s="134" t="s">
        <v>145</v>
      </c>
      <c r="C33" s="232" t="s">
        <v>299</v>
      </c>
      <c r="D33" s="232"/>
      <c r="E33" s="597">
        <v>-410188.30757644109</v>
      </c>
      <c r="F33" s="597"/>
      <c r="G33" s="358">
        <v>-398376.11860706611</v>
      </c>
      <c r="H33" s="355"/>
    </row>
    <row r="34" spans="2:8" ht="18" customHeight="1" x14ac:dyDescent="0.2">
      <c r="B34" s="169"/>
      <c r="C34" s="347" t="s">
        <v>300</v>
      </c>
      <c r="D34" s="350"/>
      <c r="E34" s="586">
        <v>0</v>
      </c>
      <c r="F34" s="595"/>
      <c r="G34" s="348">
        <v>1189375</v>
      </c>
      <c r="H34" s="355"/>
    </row>
    <row r="35" spans="2:8" ht="18" customHeight="1" x14ac:dyDescent="0.2">
      <c r="B35" s="169"/>
      <c r="C35" s="347" t="s">
        <v>286</v>
      </c>
      <c r="D35" s="262"/>
      <c r="E35" s="595">
        <v>4500</v>
      </c>
      <c r="F35" s="595"/>
      <c r="G35" s="348">
        <v>0</v>
      </c>
      <c r="H35" s="355"/>
    </row>
    <row r="36" spans="2:8" ht="18" customHeight="1" x14ac:dyDescent="0.2">
      <c r="B36" s="134"/>
      <c r="C36" s="347" t="s">
        <v>301</v>
      </c>
      <c r="D36" s="232"/>
      <c r="E36" s="586">
        <v>168952</v>
      </c>
      <c r="F36" s="587"/>
      <c r="G36" s="348">
        <v>-2060304</v>
      </c>
      <c r="H36" s="353"/>
    </row>
    <row r="37" spans="2:8" ht="32.25" customHeight="1" x14ac:dyDescent="0.2">
      <c r="B37" s="134"/>
      <c r="C37" s="359" t="s">
        <v>302</v>
      </c>
      <c r="D37" s="232"/>
      <c r="E37" s="586">
        <v>-31761</v>
      </c>
      <c r="F37" s="590"/>
      <c r="G37" s="348">
        <v>218037</v>
      </c>
      <c r="H37" s="353">
        <v>190000</v>
      </c>
    </row>
    <row r="38" spans="2:8" ht="18" customHeight="1" x14ac:dyDescent="0.2">
      <c r="B38" s="134"/>
      <c r="C38" s="347" t="s">
        <v>303</v>
      </c>
      <c r="D38" s="232"/>
      <c r="E38" s="586">
        <v>-168406.41800000001</v>
      </c>
      <c r="F38" s="587"/>
      <c r="G38" s="348">
        <v>-280832</v>
      </c>
      <c r="H38" s="360"/>
    </row>
    <row r="39" spans="2:8" ht="18" customHeight="1" x14ac:dyDescent="0.2">
      <c r="B39" s="346"/>
      <c r="C39" s="347" t="s">
        <v>134</v>
      </c>
      <c r="D39" s="232"/>
      <c r="E39" s="586">
        <v>-8366</v>
      </c>
      <c r="F39" s="587"/>
      <c r="G39" s="348">
        <v>-12742</v>
      </c>
      <c r="H39" s="360"/>
    </row>
    <row r="40" spans="2:8" ht="18" customHeight="1" x14ac:dyDescent="0.2">
      <c r="B40" s="134" t="s">
        <v>304</v>
      </c>
      <c r="C40" s="232" t="s">
        <v>305</v>
      </c>
      <c r="D40" s="232"/>
      <c r="E40" s="597">
        <v>-35081.418000000005</v>
      </c>
      <c r="F40" s="597"/>
      <c r="G40" s="358">
        <v>-946466</v>
      </c>
      <c r="H40" s="355"/>
    </row>
    <row r="41" spans="2:8" ht="18" customHeight="1" x14ac:dyDescent="0.2">
      <c r="B41" s="134" t="s">
        <v>223</v>
      </c>
      <c r="C41" s="232" t="s">
        <v>306</v>
      </c>
      <c r="D41" s="232"/>
      <c r="E41" s="597">
        <v>37100.853648550954</v>
      </c>
      <c r="F41" s="598">
        <v>43530</v>
      </c>
      <c r="G41" s="358">
        <v>-135597</v>
      </c>
      <c r="H41" s="355"/>
    </row>
    <row r="42" spans="2:8" ht="34.5" customHeight="1" x14ac:dyDescent="0.2">
      <c r="B42" s="134" t="s">
        <v>307</v>
      </c>
      <c r="C42" s="232" t="s">
        <v>308</v>
      </c>
      <c r="D42" s="232"/>
      <c r="E42" s="599">
        <v>250158.04414836966</v>
      </c>
      <c r="F42" s="599"/>
      <c r="G42" s="354">
        <v>-342804.52084724698</v>
      </c>
      <c r="H42" s="349"/>
    </row>
    <row r="43" spans="2:8" ht="18" customHeight="1" x14ac:dyDescent="0.2">
      <c r="B43" s="134"/>
      <c r="C43" s="232"/>
      <c r="D43" s="232"/>
      <c r="E43" s="586"/>
      <c r="F43" s="589"/>
      <c r="G43" s="349"/>
      <c r="H43" s="349"/>
    </row>
    <row r="44" spans="2:8" ht="18" customHeight="1" x14ac:dyDescent="0.2">
      <c r="B44" s="134" t="s">
        <v>309</v>
      </c>
      <c r="C44" s="232" t="s">
        <v>310</v>
      </c>
      <c r="D44" s="232"/>
      <c r="E44" s="597">
        <v>1109640.479152753</v>
      </c>
      <c r="F44" s="597"/>
      <c r="G44" s="358">
        <v>1523928</v>
      </c>
      <c r="H44" s="355"/>
    </row>
    <row r="45" spans="2:8" ht="5.0999999999999996" customHeight="1" x14ac:dyDescent="0.2">
      <c r="B45" s="169"/>
      <c r="C45" s="347"/>
      <c r="D45" s="232"/>
      <c r="E45" s="586"/>
      <c r="F45" s="586"/>
      <c r="G45" s="354"/>
      <c r="H45" s="349"/>
    </row>
    <row r="46" spans="2:8" ht="18" customHeight="1" x14ac:dyDescent="0.2">
      <c r="B46" s="134" t="s">
        <v>311</v>
      </c>
      <c r="C46" s="232" t="s">
        <v>312</v>
      </c>
      <c r="D46" s="232"/>
      <c r="E46" s="595">
        <v>-55946</v>
      </c>
      <c r="F46" s="595"/>
      <c r="G46" s="349">
        <v>-71483</v>
      </c>
      <c r="H46" s="355"/>
    </row>
    <row r="47" spans="2:8" ht="15" x14ac:dyDescent="0.2">
      <c r="B47" s="134"/>
      <c r="C47" s="232"/>
      <c r="D47" s="232"/>
      <c r="E47" s="595"/>
      <c r="F47" s="595"/>
      <c r="G47" s="349"/>
      <c r="H47" s="355"/>
    </row>
    <row r="48" spans="2:8" ht="18" customHeight="1" x14ac:dyDescent="0.2">
      <c r="B48" s="582" t="s">
        <v>313</v>
      </c>
      <c r="C48" s="583" t="s">
        <v>314</v>
      </c>
      <c r="D48" s="581"/>
      <c r="E48" s="600">
        <v>1303851.5233011227</v>
      </c>
      <c r="F48" s="600"/>
      <c r="G48" s="584">
        <v>1109640.479152753</v>
      </c>
      <c r="H48" s="585"/>
    </row>
    <row r="49" spans="2:8" ht="18" customHeight="1" x14ac:dyDescent="0.2">
      <c r="B49" s="346"/>
      <c r="C49" s="347"/>
      <c r="D49" s="232"/>
      <c r="E49" s="586"/>
      <c r="F49" s="586"/>
      <c r="G49" s="358"/>
      <c r="H49" s="349"/>
    </row>
    <row r="50" spans="2:8" ht="18" customHeight="1" x14ac:dyDescent="0.2">
      <c r="B50" s="361" t="s">
        <v>315</v>
      </c>
      <c r="C50" s="362" t="s">
        <v>316</v>
      </c>
      <c r="D50" s="362"/>
      <c r="E50" s="593"/>
      <c r="F50" s="593"/>
      <c r="G50" s="357"/>
      <c r="H50" s="357"/>
    </row>
    <row r="51" spans="2:8" ht="18" customHeight="1" x14ac:dyDescent="0.2">
      <c r="B51" s="363"/>
      <c r="C51" s="364" t="s">
        <v>317</v>
      </c>
      <c r="D51" s="365">
        <v>20</v>
      </c>
      <c r="E51" s="593">
        <v>1326899.8060000001</v>
      </c>
      <c r="F51" s="593"/>
      <c r="G51" s="357">
        <v>1118437</v>
      </c>
      <c r="H51" s="357"/>
    </row>
    <row r="52" spans="2:8" ht="18" customHeight="1" x14ac:dyDescent="0.2">
      <c r="B52" s="601"/>
      <c r="C52" s="602" t="s">
        <v>318</v>
      </c>
      <c r="D52" s="603"/>
      <c r="E52" s="604">
        <v>-23048</v>
      </c>
      <c r="F52" s="604"/>
      <c r="G52" s="605">
        <v>-8797</v>
      </c>
      <c r="H52" s="605"/>
    </row>
    <row r="53" spans="2:8" ht="18" customHeight="1" x14ac:dyDescent="0.2"/>
  </sheetData>
  <mergeCells count="2">
    <mergeCell ref="E4:F4"/>
    <mergeCell ref="G4:H4"/>
  </mergeCells>
  <pageMargins left="0.7" right="0.7" top="0.75" bottom="0.75" header="0.3" footer="0.3"/>
  <pageSetup paperSize="9" orientation="portrait" r:id="rId1"/>
  <ignoredErrors>
    <ignoredError sqref="E4 G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62"/>
  <sheetViews>
    <sheetView showGridLines="0" tabSelected="1" zoomScaleNormal="100" workbookViewId="0">
      <selection activeCell="C3" sqref="C3"/>
    </sheetView>
  </sheetViews>
  <sheetFormatPr defaultColWidth="9.140625" defaultRowHeight="15.75" x14ac:dyDescent="0.2"/>
  <cols>
    <col min="1" max="1" width="3.42578125" style="147" customWidth="1"/>
    <col min="2" max="2" width="3.42578125" style="49" customWidth="1"/>
    <col min="3" max="3" width="65.7109375" style="49" customWidth="1"/>
    <col min="4" max="4" width="16.7109375" style="50" customWidth="1"/>
    <col min="5" max="5" width="2.7109375" style="50" customWidth="1"/>
    <col min="6" max="6" width="17.7109375" style="50" customWidth="1"/>
    <col min="7" max="7" width="1.85546875" style="50" customWidth="1"/>
    <col min="8" max="16384" width="9.140625" style="147"/>
  </cols>
  <sheetData>
    <row r="1" spans="1:7" x14ac:dyDescent="0.2">
      <c r="C1" s="6"/>
      <c r="D1" s="148"/>
      <c r="E1" s="101"/>
      <c r="F1" s="101"/>
      <c r="G1" s="101"/>
    </row>
    <row r="2" spans="1:7" x14ac:dyDescent="0.2">
      <c r="C2" s="149"/>
    </row>
    <row r="3" spans="1:7" x14ac:dyDescent="0.2">
      <c r="A3" s="150"/>
      <c r="B3" s="151"/>
      <c r="C3" s="366" t="s">
        <v>319</v>
      </c>
      <c r="D3" s="152"/>
      <c r="E3" s="152"/>
      <c r="F3" s="152"/>
      <c r="G3" s="152"/>
    </row>
    <row r="4" spans="1:7" ht="19.5" customHeight="1" x14ac:dyDescent="0.2">
      <c r="A4" s="150"/>
      <c r="B4" s="153"/>
      <c r="C4" s="367" t="s">
        <v>98</v>
      </c>
      <c r="D4" s="368">
        <v>43465</v>
      </c>
      <c r="E4" s="369"/>
      <c r="F4" s="368">
        <v>43100</v>
      </c>
      <c r="G4" s="154"/>
    </row>
    <row r="5" spans="1:7" ht="15.95" customHeight="1" x14ac:dyDescent="0.2">
      <c r="A5" s="150"/>
      <c r="B5" s="153"/>
      <c r="C5" s="155" t="s">
        <v>29</v>
      </c>
      <c r="D5" s="377">
        <v>5194.4711909999996</v>
      </c>
      <c r="E5" s="156"/>
      <c r="F5" s="128">
        <v>5352.2830000000004</v>
      </c>
      <c r="G5" s="128"/>
    </row>
    <row r="6" spans="1:7" s="233" customFormat="1" ht="15.95" customHeight="1" x14ac:dyDescent="0.2">
      <c r="B6" s="234"/>
      <c r="C6" s="232" t="s">
        <v>117</v>
      </c>
      <c r="D6" s="377">
        <v>1279.060349329535</v>
      </c>
      <c r="E6" s="156"/>
      <c r="F6" s="128">
        <v>1175.0521970000007</v>
      </c>
      <c r="G6" s="128"/>
    </row>
    <row r="7" spans="1:7" s="158" customFormat="1" ht="15.95" customHeight="1" x14ac:dyDescent="0.2">
      <c r="B7" s="159"/>
      <c r="C7" s="162" t="s">
        <v>31</v>
      </c>
      <c r="D7" s="378">
        <v>0.24623494910235513</v>
      </c>
      <c r="E7" s="164"/>
      <c r="F7" s="163">
        <v>0.21954223963867392</v>
      </c>
      <c r="G7" s="128"/>
    </row>
    <row r="8" spans="1:7" ht="15.95" customHeight="1" x14ac:dyDescent="0.2">
      <c r="A8" s="150"/>
      <c r="B8" s="153"/>
      <c r="C8" s="165" t="s">
        <v>120</v>
      </c>
      <c r="D8" s="377">
        <v>1234.6603493295349</v>
      </c>
      <c r="E8" s="156"/>
      <c r="F8" s="128">
        <v>1137.6521970000006</v>
      </c>
      <c r="G8" s="124"/>
    </row>
    <row r="9" spans="1:7" s="61" customFormat="1" ht="15.95" customHeight="1" x14ac:dyDescent="0.2">
      <c r="A9" s="166"/>
      <c r="B9" s="105"/>
      <c r="C9" s="167" t="s">
        <v>31</v>
      </c>
      <c r="D9" s="378">
        <v>0.23768739953139439</v>
      </c>
      <c r="E9" s="146"/>
      <c r="F9" s="163">
        <v>0.21255456727531047</v>
      </c>
      <c r="G9" s="168"/>
    </row>
    <row r="10" spans="1:7" s="61" customFormat="1" ht="15.95" customHeight="1" x14ac:dyDescent="0.2">
      <c r="A10" s="166"/>
      <c r="B10" s="226"/>
      <c r="C10" s="165" t="s">
        <v>116</v>
      </c>
      <c r="D10" s="377">
        <v>1097.360349329535</v>
      </c>
      <c r="E10" s="146"/>
      <c r="F10" s="156">
        <v>1044.452</v>
      </c>
      <c r="G10" s="168"/>
    </row>
    <row r="11" spans="1:7" s="61" customFormat="1" ht="15.95" customHeight="1" x14ac:dyDescent="0.2">
      <c r="A11" s="166"/>
      <c r="B11" s="226"/>
      <c r="C11" s="167" t="s">
        <v>31</v>
      </c>
      <c r="D11" s="378">
        <v>0.21125545006984237</v>
      </c>
      <c r="E11" s="146"/>
      <c r="F11" s="163">
        <v>0.19514140040801278</v>
      </c>
      <c r="G11" s="168"/>
    </row>
    <row r="12" spans="1:7" s="231" customFormat="1" ht="15.95" customHeight="1" x14ac:dyDescent="0.2">
      <c r="A12" s="227"/>
      <c r="B12" s="228"/>
      <c r="C12" s="172" t="s">
        <v>118</v>
      </c>
      <c r="D12" s="377">
        <v>1002.6558513514491</v>
      </c>
      <c r="E12" s="229"/>
      <c r="F12" s="128">
        <v>926.58319700000072</v>
      </c>
      <c r="G12" s="230"/>
    </row>
    <row r="13" spans="1:7" s="61" customFormat="1" ht="15.95" customHeight="1" x14ac:dyDescent="0.2">
      <c r="A13" s="166"/>
      <c r="B13" s="105"/>
      <c r="C13" s="167" t="s">
        <v>31</v>
      </c>
      <c r="D13" s="379">
        <v>0.19302366198289098</v>
      </c>
      <c r="E13" s="146"/>
      <c r="F13" s="163">
        <v>0.17311924593673403</v>
      </c>
      <c r="G13" s="168"/>
    </row>
    <row r="14" spans="1:7" s="173" customFormat="1" ht="15.95" customHeight="1" x14ac:dyDescent="0.2">
      <c r="A14" s="170"/>
      <c r="B14" s="171"/>
      <c r="C14" s="172" t="s">
        <v>119</v>
      </c>
      <c r="D14" s="380">
        <v>954.95585135144904</v>
      </c>
      <c r="E14" s="157"/>
      <c r="F14" s="161">
        <v>876.38319700000068</v>
      </c>
      <c r="G14" s="161"/>
    </row>
    <row r="15" spans="1:7" s="61" customFormat="1" ht="14.25" x14ac:dyDescent="0.2">
      <c r="A15" s="166"/>
      <c r="B15" s="105"/>
      <c r="C15" s="167" t="s">
        <v>31</v>
      </c>
      <c r="D15" s="379">
        <v>0.1838408215654399</v>
      </c>
      <c r="E15" s="146"/>
      <c r="F15" s="99">
        <v>0.16374007073243335</v>
      </c>
      <c r="G15" s="174"/>
    </row>
    <row r="16" spans="1:7" x14ac:dyDescent="0.2">
      <c r="A16" s="150"/>
      <c r="B16" s="175"/>
      <c r="C16" s="93" t="s">
        <v>86</v>
      </c>
      <c r="D16" s="380">
        <v>703.05585135144906</v>
      </c>
      <c r="E16" s="157"/>
      <c r="F16" s="161">
        <v>673.58319700000061</v>
      </c>
      <c r="G16" s="161"/>
    </row>
    <row r="17" spans="1:7" s="166" customFormat="1" ht="15.95" customHeight="1" x14ac:dyDescent="0.2">
      <c r="B17" s="105"/>
      <c r="C17" s="105" t="s">
        <v>31</v>
      </c>
      <c r="D17" s="379">
        <v>0.13534695361667839</v>
      </c>
      <c r="E17" s="146"/>
      <c r="F17" s="99">
        <v>0.12584969759633424</v>
      </c>
      <c r="G17" s="174"/>
    </row>
    <row r="18" spans="1:7" s="150" customFormat="1" ht="15.95" customHeight="1" x14ac:dyDescent="0.2">
      <c r="B18" s="153"/>
      <c r="C18" s="104" t="s">
        <v>30</v>
      </c>
      <c r="D18" s="381">
        <v>-4.9800000000000004</v>
      </c>
      <c r="E18" s="177"/>
      <c r="F18" s="176">
        <v>-6.8550000000000004</v>
      </c>
      <c r="G18" s="178"/>
    </row>
    <row r="19" spans="1:7" ht="15.95" customHeight="1" x14ac:dyDescent="0.2">
      <c r="A19" s="150"/>
      <c r="B19" s="153"/>
      <c r="C19" s="137" t="s">
        <v>65</v>
      </c>
      <c r="D19" s="382">
        <v>-196.310418</v>
      </c>
      <c r="E19" s="179"/>
      <c r="F19" s="180">
        <v>-362.61001699999997</v>
      </c>
      <c r="G19" s="180"/>
    </row>
    <row r="20" spans="1:7" ht="15.95" customHeight="1" x14ac:dyDescent="0.2">
      <c r="A20" s="150"/>
      <c r="B20" s="171"/>
      <c r="C20" s="155" t="s">
        <v>71</v>
      </c>
      <c r="D20" s="377">
        <v>501.76543335144902</v>
      </c>
      <c r="E20" s="157"/>
      <c r="F20" s="161">
        <v>304.11818000000062</v>
      </c>
      <c r="G20" s="161"/>
    </row>
    <row r="21" spans="1:7" ht="15.95" customHeight="1" x14ac:dyDescent="0.2">
      <c r="A21" s="150"/>
      <c r="B21" s="153"/>
      <c r="C21" s="104" t="s">
        <v>72</v>
      </c>
      <c r="D21" s="382">
        <v>-52.964286999999999</v>
      </c>
      <c r="E21" s="180"/>
      <c r="F21" s="180">
        <v>-40.848419999999997</v>
      </c>
      <c r="G21" s="180"/>
    </row>
    <row r="22" spans="1:7" s="183" customFormat="1" ht="15.95" customHeight="1" x14ac:dyDescent="0.2">
      <c r="A22" s="181"/>
      <c r="B22" s="182"/>
      <c r="C22" s="105" t="s">
        <v>105</v>
      </c>
      <c r="D22" s="379">
        <v>-0.10555587029228952</v>
      </c>
      <c r="E22" s="99"/>
      <c r="F22" s="99">
        <v>-0.13431758666976079</v>
      </c>
      <c r="G22" s="168"/>
    </row>
    <row r="23" spans="1:7" s="187" customFormat="1" x14ac:dyDescent="0.2">
      <c r="A23" s="184"/>
      <c r="B23" s="185"/>
      <c r="C23" s="186" t="s">
        <v>74</v>
      </c>
      <c r="D23" s="377">
        <v>448.80114635144901</v>
      </c>
      <c r="E23" s="128"/>
      <c r="F23" s="128">
        <v>263.26976000000064</v>
      </c>
      <c r="G23" s="128"/>
    </row>
    <row r="24" spans="1:7" s="184" customFormat="1" x14ac:dyDescent="0.2">
      <c r="B24" s="185"/>
      <c r="C24" s="188" t="s">
        <v>101</v>
      </c>
      <c r="D24" s="383">
        <v>0.438</v>
      </c>
      <c r="E24" s="128"/>
      <c r="F24" s="189">
        <v>0.309</v>
      </c>
      <c r="G24" s="156"/>
    </row>
    <row r="25" spans="1:7" s="187" customFormat="1" x14ac:dyDescent="0.2">
      <c r="A25" s="184"/>
      <c r="B25" s="190"/>
      <c r="C25" s="137" t="s">
        <v>82</v>
      </c>
      <c r="D25" s="384">
        <v>576.32903035144898</v>
      </c>
      <c r="E25" s="176"/>
      <c r="F25" s="176">
        <v>386.78350000000006</v>
      </c>
      <c r="G25" s="124"/>
    </row>
    <row r="26" spans="1:7" s="187" customFormat="1" x14ac:dyDescent="0.2">
      <c r="A26" s="184"/>
      <c r="B26" s="190"/>
      <c r="C26" s="137" t="s">
        <v>73</v>
      </c>
      <c r="D26" s="384">
        <v>-6.4291463514490497</v>
      </c>
      <c r="E26" s="191"/>
      <c r="F26" s="176">
        <v>-87.562682589759063</v>
      </c>
      <c r="G26" s="128"/>
    </row>
    <row r="27" spans="1:7" ht="15.95" customHeight="1" x14ac:dyDescent="0.2">
      <c r="A27" s="150"/>
      <c r="B27" s="153"/>
      <c r="C27" s="93" t="s">
        <v>66</v>
      </c>
      <c r="D27" s="380">
        <v>442.37199999999996</v>
      </c>
      <c r="E27" s="157"/>
      <c r="F27" s="161">
        <v>175.7070774102416</v>
      </c>
      <c r="G27" s="161"/>
    </row>
    <row r="28" spans="1:7" s="158" customFormat="1" x14ac:dyDescent="0.2">
      <c r="B28" s="159"/>
      <c r="C28" s="169" t="s">
        <v>107</v>
      </c>
      <c r="D28" s="382">
        <v>431.60599999999988</v>
      </c>
      <c r="E28" s="160"/>
      <c r="F28" s="124">
        <v>176.3920774102416</v>
      </c>
      <c r="G28" s="124"/>
    </row>
    <row r="29" spans="1:7" s="49" customFormat="1" ht="6.75" customHeight="1" x14ac:dyDescent="0.2">
      <c r="A29" s="6"/>
      <c r="B29" s="153"/>
      <c r="C29" s="373"/>
      <c r="D29" s="385"/>
      <c r="E29" s="376"/>
      <c r="F29" s="375"/>
      <c r="G29" s="109"/>
    </row>
    <row r="30" spans="1:7" ht="15.95" customHeight="1" x14ac:dyDescent="0.2">
      <c r="A30" s="150"/>
      <c r="B30" s="153"/>
      <c r="C30" s="93" t="s">
        <v>79</v>
      </c>
      <c r="D30" s="386">
        <v>9017.7507975492208</v>
      </c>
      <c r="E30" s="157"/>
      <c r="F30" s="128">
        <v>9120.9972551020401</v>
      </c>
      <c r="G30" s="161"/>
    </row>
    <row r="31" spans="1:7" s="194" customFormat="1" ht="15.95" customHeight="1" x14ac:dyDescent="0.2">
      <c r="A31" s="192"/>
      <c r="B31" s="106"/>
      <c r="C31" s="193" t="s">
        <v>115</v>
      </c>
      <c r="D31" s="387">
        <v>1128.4659999999999</v>
      </c>
      <c r="E31" s="179"/>
      <c r="F31" s="124">
        <v>940.66769365304822</v>
      </c>
      <c r="G31" s="180"/>
    </row>
    <row r="32" spans="1:7" s="194" customFormat="1" ht="15.95" customHeight="1" x14ac:dyDescent="0.2">
      <c r="A32" s="192"/>
      <c r="B32" s="106"/>
      <c r="C32" s="193" t="s">
        <v>51</v>
      </c>
      <c r="D32" s="387">
        <v>627.96799999999996</v>
      </c>
      <c r="E32" s="179"/>
      <c r="F32" s="124">
        <v>652.48699999999997</v>
      </c>
      <c r="G32" s="180"/>
    </row>
    <row r="33" spans="1:7" s="194" customFormat="1" ht="15.95" customHeight="1" x14ac:dyDescent="0.2">
      <c r="A33" s="192"/>
      <c r="B33" s="106"/>
      <c r="C33" s="193" t="s">
        <v>52</v>
      </c>
      <c r="D33" s="387">
        <v>-1604.6769999999999</v>
      </c>
      <c r="E33" s="179"/>
      <c r="F33" s="124">
        <v>-1673.6420000000001</v>
      </c>
      <c r="G33" s="180"/>
    </row>
    <row r="34" spans="1:7" ht="20.100000000000001" customHeight="1" x14ac:dyDescent="0.2">
      <c r="A34" s="150"/>
      <c r="B34" s="153"/>
      <c r="C34" s="93" t="s">
        <v>123</v>
      </c>
      <c r="D34" s="386">
        <v>151.75699999999983</v>
      </c>
      <c r="E34" s="161"/>
      <c r="F34" s="100">
        <v>-80.387306346951988</v>
      </c>
      <c r="G34" s="161"/>
    </row>
    <row r="35" spans="1:7" s="61" customFormat="1" ht="15.95" customHeight="1" x14ac:dyDescent="0.2">
      <c r="A35" s="166"/>
      <c r="B35" s="105"/>
      <c r="C35" s="167" t="s">
        <v>114</v>
      </c>
      <c r="D35" s="379">
        <v>2.9215100906312803E-2</v>
      </c>
      <c r="E35" s="99"/>
      <c r="F35" s="99">
        <v>-1.5019255586252068E-2</v>
      </c>
      <c r="G35" s="174"/>
    </row>
    <row r="36" spans="1:7" s="61" customFormat="1" ht="15.95" customHeight="1" x14ac:dyDescent="0.2">
      <c r="A36" s="166"/>
      <c r="B36" s="105"/>
      <c r="C36" s="193" t="s">
        <v>53</v>
      </c>
      <c r="D36" s="382">
        <v>34.337000000001495</v>
      </c>
      <c r="E36" s="180"/>
      <c r="F36" s="102">
        <v>-42.20099999999988</v>
      </c>
      <c r="G36" s="180"/>
    </row>
    <row r="37" spans="1:7" ht="20.100000000000001" customHeight="1" x14ac:dyDescent="0.2">
      <c r="A37" s="150"/>
      <c r="B37" s="153"/>
      <c r="C37" s="93" t="s">
        <v>78</v>
      </c>
      <c r="D37" s="386">
        <v>186.09400000000133</v>
      </c>
      <c r="E37" s="161"/>
      <c r="F37" s="100">
        <v>-122.58830634695187</v>
      </c>
      <c r="G37" s="161"/>
    </row>
    <row r="38" spans="1:7" s="166" customFormat="1" ht="15.95" customHeight="1" x14ac:dyDescent="0.2">
      <c r="B38" s="105"/>
      <c r="C38" s="105" t="s">
        <v>114</v>
      </c>
      <c r="D38" s="379">
        <v>3.5825398420233794E-2</v>
      </c>
      <c r="E38" s="99"/>
      <c r="F38" s="99">
        <v>-2.2903928351126399E-2</v>
      </c>
      <c r="G38" s="174"/>
    </row>
    <row r="39" spans="1:7" ht="15.95" customHeight="1" x14ac:dyDescent="0.2">
      <c r="A39" s="150"/>
      <c r="B39" s="153"/>
      <c r="C39" s="93" t="s">
        <v>56</v>
      </c>
      <c r="D39" s="386">
        <v>10.677202450777202</v>
      </c>
      <c r="E39" s="111"/>
      <c r="F39" s="100">
        <v>60.729051244910941</v>
      </c>
      <c r="G39" s="108"/>
    </row>
    <row r="40" spans="1:7" ht="15.95" customHeight="1" x14ac:dyDescent="0.2">
      <c r="A40" s="150"/>
      <c r="B40" s="153"/>
      <c r="C40" s="93" t="s">
        <v>67</v>
      </c>
      <c r="D40" s="388">
        <v>9214.6219999999994</v>
      </c>
      <c r="E40" s="121"/>
      <c r="F40" s="108">
        <v>9059.137999999999</v>
      </c>
      <c r="G40" s="108"/>
    </row>
    <row r="41" spans="1:7" s="173" customFormat="1" ht="15.95" customHeight="1" x14ac:dyDescent="0.2">
      <c r="A41" s="170"/>
      <c r="B41" s="171"/>
      <c r="C41" s="93" t="s">
        <v>38</v>
      </c>
      <c r="D41" s="377">
        <v>4550.9269999999997</v>
      </c>
      <c r="E41" s="156"/>
      <c r="F41" s="100">
        <v>4177.009</v>
      </c>
      <c r="G41" s="161"/>
    </row>
    <row r="42" spans="1:7" s="173" customFormat="1" ht="15.95" customHeight="1" x14ac:dyDescent="0.2">
      <c r="A42" s="170"/>
      <c r="B42" s="171"/>
      <c r="C42" s="107" t="s">
        <v>68</v>
      </c>
      <c r="D42" s="387">
        <v>1483.595</v>
      </c>
      <c r="E42" s="157"/>
      <c r="F42" s="102">
        <v>1663.6289999999999</v>
      </c>
      <c r="G42" s="161"/>
    </row>
    <row r="43" spans="1:7" s="173" customFormat="1" ht="15.95" customHeight="1" x14ac:dyDescent="0.2">
      <c r="A43" s="170"/>
      <c r="B43" s="171"/>
      <c r="C43" s="93" t="s">
        <v>69</v>
      </c>
      <c r="D43" s="377">
        <v>3180.1</v>
      </c>
      <c r="E43" s="156"/>
      <c r="F43" s="100">
        <v>3218.5</v>
      </c>
      <c r="G43" s="161"/>
    </row>
    <row r="44" spans="1:7" s="49" customFormat="1" ht="5.0999999999999996" customHeight="1" x14ac:dyDescent="0.2">
      <c r="A44" s="6"/>
      <c r="B44" s="153"/>
      <c r="C44" s="104"/>
      <c r="D44" s="389"/>
      <c r="E44" s="110"/>
      <c r="F44" s="196"/>
      <c r="G44" s="109"/>
    </row>
    <row r="45" spans="1:7" s="158" customFormat="1" ht="15" customHeight="1" x14ac:dyDescent="0.2">
      <c r="B45" s="159"/>
      <c r="C45" s="370" t="s">
        <v>70</v>
      </c>
      <c r="D45" s="390">
        <v>4468.1210000000001</v>
      </c>
      <c r="E45" s="372"/>
      <c r="F45" s="371">
        <v>4116.6579999999994</v>
      </c>
      <c r="G45" s="197"/>
    </row>
    <row r="46" spans="1:7" s="50" customFormat="1" ht="5.0999999999999996" customHeight="1" x14ac:dyDescent="0.2">
      <c r="B46" s="159"/>
      <c r="C46" s="107"/>
      <c r="D46" s="389"/>
      <c r="E46" s="109"/>
      <c r="F46" s="196"/>
      <c r="G46" s="109"/>
    </row>
    <row r="47" spans="1:7" s="6" customFormat="1" x14ac:dyDescent="0.2">
      <c r="B47" s="153"/>
      <c r="C47" s="106" t="s">
        <v>36</v>
      </c>
      <c r="D47" s="391">
        <v>463.40000000000003</v>
      </c>
      <c r="E47" s="103"/>
      <c r="F47" s="197">
        <v>489.35191200000003</v>
      </c>
      <c r="G47" s="103"/>
    </row>
    <row r="48" spans="1:7" s="6" customFormat="1" ht="5.0999999999999996" customHeight="1" x14ac:dyDescent="0.2">
      <c r="B48" s="153"/>
      <c r="C48" s="106"/>
      <c r="D48" s="392"/>
      <c r="E48" s="112"/>
      <c r="F48" s="199"/>
      <c r="G48" s="112"/>
    </row>
    <row r="49" spans="1:7" s="6" customFormat="1" ht="15" customHeight="1" x14ac:dyDescent="0.2">
      <c r="B49" s="153"/>
      <c r="C49" s="106" t="s">
        <v>33</v>
      </c>
      <c r="D49" s="393">
        <v>219</v>
      </c>
      <c r="E49" s="103"/>
      <c r="F49" s="103">
        <v>221.5</v>
      </c>
      <c r="G49" s="103"/>
    </row>
    <row r="50" spans="1:7" s="6" customFormat="1" ht="15" customHeight="1" x14ac:dyDescent="0.2">
      <c r="B50" s="153"/>
      <c r="C50" s="105" t="s">
        <v>32</v>
      </c>
      <c r="D50" s="394">
        <v>4.2160210721630703E-2</v>
      </c>
      <c r="E50" s="195"/>
      <c r="F50" s="200">
        <v>4.1384209317780841E-2</v>
      </c>
      <c r="G50" s="198"/>
    </row>
    <row r="51" spans="1:7" s="201" customFormat="1" ht="15" customHeight="1" x14ac:dyDescent="0.2">
      <c r="B51" s="202"/>
      <c r="C51" s="169" t="s">
        <v>80</v>
      </c>
      <c r="D51" s="391">
        <v>202.9</v>
      </c>
      <c r="E51" s="197"/>
      <c r="F51" s="197">
        <v>199.9</v>
      </c>
      <c r="G51" s="197"/>
    </row>
    <row r="52" spans="1:7" s="201" customFormat="1" ht="15" customHeight="1" x14ac:dyDescent="0.2">
      <c r="B52" s="202"/>
      <c r="C52" s="203" t="s">
        <v>81</v>
      </c>
      <c r="D52" s="394">
        <v>6.1300945647904774E-2</v>
      </c>
      <c r="E52" s="200"/>
      <c r="F52" s="200">
        <v>6.4942659432766975E-2</v>
      </c>
      <c r="G52" s="204"/>
    </row>
    <row r="53" spans="1:7" s="49" customFormat="1" ht="3" customHeight="1" x14ac:dyDescent="0.2">
      <c r="A53" s="6"/>
      <c r="B53" s="153"/>
      <c r="C53" s="104"/>
      <c r="D53" s="395"/>
      <c r="E53" s="109"/>
      <c r="F53" s="205"/>
      <c r="G53" s="109"/>
    </row>
    <row r="54" spans="1:7" ht="15" customHeight="1" x14ac:dyDescent="0.2">
      <c r="A54" s="150"/>
      <c r="B54" s="153"/>
      <c r="C54" s="104" t="s">
        <v>128</v>
      </c>
      <c r="D54" s="396">
        <v>31489</v>
      </c>
      <c r="E54" s="207"/>
      <c r="F54" s="206">
        <v>30189</v>
      </c>
      <c r="G54" s="207"/>
    </row>
    <row r="55" spans="1:7" ht="15" customHeight="1" x14ac:dyDescent="0.2">
      <c r="A55" s="150"/>
      <c r="B55" s="153"/>
      <c r="C55" s="373" t="s">
        <v>99</v>
      </c>
      <c r="D55" s="397">
        <v>19</v>
      </c>
      <c r="E55" s="374"/>
      <c r="F55" s="374">
        <v>19</v>
      </c>
      <c r="G55" s="208"/>
    </row>
    <row r="56" spans="1:7" s="49" customFormat="1" ht="5.0999999999999996" customHeight="1" x14ac:dyDescent="0.2">
      <c r="A56" s="6"/>
      <c r="B56" s="153"/>
      <c r="C56" s="104"/>
      <c r="D56" s="109"/>
      <c r="E56" s="109"/>
      <c r="F56" s="109"/>
      <c r="G56" s="109"/>
    </row>
    <row r="57" spans="1:7" ht="2.25" customHeight="1" x14ac:dyDescent="0.2">
      <c r="B57" s="209"/>
      <c r="C57" s="209"/>
      <c r="D57" s="159"/>
      <c r="E57" s="159"/>
      <c r="F57" s="159"/>
      <c r="G57" s="159"/>
    </row>
    <row r="58" spans="1:7" ht="40.5" customHeight="1" x14ac:dyDescent="0.2">
      <c r="B58" s="209"/>
      <c r="C58" s="610" t="s">
        <v>129</v>
      </c>
      <c r="D58" s="610"/>
      <c r="E58" s="610"/>
      <c r="F58" s="610"/>
      <c r="G58" s="610"/>
    </row>
    <row r="59" spans="1:7" ht="64.5" customHeight="1" x14ac:dyDescent="0.2">
      <c r="B59" s="209"/>
      <c r="C59" s="606" t="s">
        <v>121</v>
      </c>
      <c r="D59" s="607"/>
      <c r="E59" s="607"/>
      <c r="F59" s="607"/>
      <c r="G59" s="159"/>
    </row>
    <row r="60" spans="1:7" ht="30.75" customHeight="1" x14ac:dyDescent="0.2">
      <c r="B60" s="209"/>
      <c r="C60" s="606" t="s">
        <v>122</v>
      </c>
      <c r="D60" s="607"/>
      <c r="E60" s="607"/>
      <c r="F60" s="607"/>
      <c r="G60" s="159"/>
    </row>
    <row r="61" spans="1:7" x14ac:dyDescent="0.2">
      <c r="C61" s="608" t="s">
        <v>83</v>
      </c>
      <c r="D61" s="609"/>
      <c r="E61" s="609"/>
      <c r="F61" s="609"/>
    </row>
    <row r="62" spans="1:7" x14ac:dyDescent="0.2">
      <c r="C62" s="606"/>
      <c r="D62" s="607"/>
      <c r="E62" s="607"/>
      <c r="F62" s="607"/>
    </row>
  </sheetData>
  <mergeCells count="5">
    <mergeCell ref="C62:F62"/>
    <mergeCell ref="C61:F61"/>
    <mergeCell ref="C60:F60"/>
    <mergeCell ref="C58:G58"/>
    <mergeCell ref="C59:F59"/>
  </mergeCells>
  <phoneticPr fontId="0" type="noConversion"/>
  <pageMargins left="0.35433070866141736" right="0.19685039370078741" top="0.39370078740157483" bottom="0.19685039370078741" header="0.51181102362204722" footer="0.51181102362204722"/>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B1:Y246"/>
  <sheetViews>
    <sheetView showGridLines="0" zoomScaleNormal="100" workbookViewId="0">
      <selection activeCell="C1" sqref="C1"/>
    </sheetView>
  </sheetViews>
  <sheetFormatPr defaultColWidth="9.140625" defaultRowHeight="15.75" x14ac:dyDescent="0.25"/>
  <cols>
    <col min="1" max="1" width="5.7109375" style="5" customWidth="1"/>
    <col min="2" max="2" width="4.85546875" style="5" customWidth="1"/>
    <col min="3" max="3" width="52.140625" style="5" customWidth="1"/>
    <col min="4" max="5" width="12.7109375" style="5" customWidth="1"/>
    <col min="6" max="13" width="12.7109375" style="15" customWidth="1"/>
    <col min="14" max="14" width="2.5703125" style="15" customWidth="1"/>
    <col min="15" max="15" width="12.7109375" style="15" customWidth="1"/>
    <col min="16" max="16" width="11.7109375" style="22" customWidth="1"/>
    <col min="17" max="17" width="12" style="22" customWidth="1"/>
    <col min="18" max="18" width="2.42578125" style="22" customWidth="1"/>
    <col min="19" max="19" width="13.28515625" style="22" customWidth="1"/>
    <col min="20" max="20" width="14.140625" style="22" customWidth="1"/>
    <col min="21" max="21" width="9.140625" style="22"/>
    <col min="22" max="22" width="14.7109375" style="5" bestFit="1" customWidth="1"/>
    <col min="23" max="16384" width="9.140625" style="5"/>
  </cols>
  <sheetData>
    <row r="1" spans="2:17" s="55" customFormat="1" x14ac:dyDescent="0.25">
      <c r="B1" s="3"/>
      <c r="C1" s="366" t="s">
        <v>322</v>
      </c>
      <c r="D1" s="398"/>
      <c r="E1" s="398"/>
      <c r="F1" s="399"/>
      <c r="G1" s="399"/>
      <c r="H1" s="399"/>
      <c r="I1" s="399"/>
      <c r="J1" s="399"/>
      <c r="K1" s="399"/>
      <c r="L1" s="399"/>
      <c r="M1" s="399"/>
      <c r="N1" s="15"/>
      <c r="O1" s="15"/>
    </row>
    <row r="2" spans="2:17" s="55" customFormat="1" x14ac:dyDescent="0.25">
      <c r="B2" s="3"/>
      <c r="C2" s="400" t="s">
        <v>98</v>
      </c>
      <c r="D2" s="611" t="s">
        <v>34</v>
      </c>
      <c r="E2" s="611"/>
      <c r="F2" s="612" t="s">
        <v>35</v>
      </c>
      <c r="G2" s="612"/>
      <c r="H2" s="612" t="s">
        <v>37</v>
      </c>
      <c r="I2" s="612"/>
      <c r="J2" s="612" t="s">
        <v>39</v>
      </c>
      <c r="K2" s="612"/>
      <c r="L2" s="612" t="s">
        <v>59</v>
      </c>
      <c r="M2" s="612"/>
      <c r="N2" s="15"/>
      <c r="O2" s="15"/>
    </row>
    <row r="3" spans="2:17" s="55" customFormat="1" x14ac:dyDescent="0.25">
      <c r="B3" s="3"/>
      <c r="C3" s="401"/>
      <c r="D3" s="402">
        <v>2018</v>
      </c>
      <c r="E3" s="402">
        <v>2017</v>
      </c>
      <c r="F3" s="403">
        <v>2018</v>
      </c>
      <c r="G3" s="403">
        <v>2017</v>
      </c>
      <c r="H3" s="403">
        <v>2018</v>
      </c>
      <c r="I3" s="404">
        <v>2017</v>
      </c>
      <c r="J3" s="403">
        <v>2018</v>
      </c>
      <c r="K3" s="404">
        <v>2017</v>
      </c>
      <c r="L3" s="403">
        <v>2018</v>
      </c>
      <c r="M3" s="404">
        <v>2017</v>
      </c>
      <c r="N3" s="15"/>
      <c r="O3" s="15"/>
    </row>
    <row r="4" spans="2:17" s="55" customFormat="1" x14ac:dyDescent="0.25">
      <c r="B4" s="3"/>
      <c r="C4" s="62"/>
      <c r="D4" s="407"/>
      <c r="E4" s="62"/>
      <c r="F4" s="407"/>
      <c r="G4" s="77"/>
      <c r="H4" s="407"/>
      <c r="I4" s="77"/>
      <c r="J4" s="415"/>
      <c r="K4" s="77"/>
      <c r="L4" s="407"/>
      <c r="M4" s="77"/>
      <c r="N4" s="15"/>
      <c r="O4" s="15"/>
    </row>
    <row r="5" spans="2:17" s="55" customFormat="1" ht="15" customHeight="1" x14ac:dyDescent="0.25">
      <c r="B5" s="3"/>
      <c r="C5" s="78" t="s">
        <v>29</v>
      </c>
      <c r="D5" s="408">
        <v>1310.3</v>
      </c>
      <c r="E5" s="79">
        <v>1339.3</v>
      </c>
      <c r="F5" s="408">
        <v>1319.9920299999997</v>
      </c>
      <c r="G5" s="81">
        <v>1346</v>
      </c>
      <c r="H5" s="408">
        <v>1294.8801169999999</v>
      </c>
      <c r="I5" s="80">
        <v>1353.2</v>
      </c>
      <c r="J5" s="408">
        <v>1269.2990440000005</v>
      </c>
      <c r="K5" s="80">
        <v>1313.7830000000006</v>
      </c>
      <c r="L5" s="408">
        <v>5194.4711909999996</v>
      </c>
      <c r="M5" s="80">
        <v>5352.2830000000004</v>
      </c>
      <c r="N5" s="15"/>
      <c r="O5" s="15"/>
      <c r="P5" s="57"/>
      <c r="Q5" s="57"/>
    </row>
    <row r="6" spans="2:17" s="116" customFormat="1" ht="15" customHeight="1" x14ac:dyDescent="0.2">
      <c r="B6" s="63"/>
      <c r="C6" s="113" t="s">
        <v>46</v>
      </c>
      <c r="D6" s="409">
        <v>-2.1653102366908095E-2</v>
      </c>
      <c r="E6" s="63"/>
      <c r="F6" s="409">
        <v>-1.9322414561664392E-2</v>
      </c>
      <c r="G6" s="36"/>
      <c r="H6" s="409">
        <v>-4.30977556902159E-2</v>
      </c>
      <c r="I6" s="115"/>
      <c r="J6" s="409">
        <v>-3.3859439496476962E-2</v>
      </c>
      <c r="K6" s="115"/>
      <c r="L6" s="409">
        <v>-2.9484952309136281E-2</v>
      </c>
      <c r="M6" s="115"/>
      <c r="N6" s="36"/>
      <c r="O6" s="36"/>
    </row>
    <row r="7" spans="2:17" s="36" customFormat="1" ht="15" customHeight="1" x14ac:dyDescent="0.2">
      <c r="C7" s="118" t="s">
        <v>90</v>
      </c>
      <c r="D7" s="409">
        <v>5.7000000000000002E-2</v>
      </c>
      <c r="F7" s="409">
        <v>5.2999999999999999E-2</v>
      </c>
      <c r="H7" s="409">
        <v>2.5000000000000001E-2</v>
      </c>
      <c r="J7" s="409">
        <v>0.01</v>
      </c>
      <c r="L7" s="409">
        <v>3.6999999999999998E-2</v>
      </c>
    </row>
    <row r="8" spans="2:17" s="55" customFormat="1" ht="5.0999999999999996" customHeight="1" x14ac:dyDescent="0.25">
      <c r="B8" s="3"/>
      <c r="C8" s="82"/>
      <c r="D8" s="410"/>
      <c r="E8" s="62"/>
      <c r="F8" s="410"/>
      <c r="G8" s="77"/>
      <c r="H8" s="410"/>
      <c r="I8" s="77"/>
      <c r="J8" s="410"/>
      <c r="K8" s="77"/>
      <c r="L8" s="410"/>
      <c r="M8" s="77"/>
      <c r="N8" s="15"/>
      <c r="O8" s="15"/>
    </row>
    <row r="9" spans="2:17" s="55" customFormat="1" ht="15" customHeight="1" x14ac:dyDescent="0.25">
      <c r="B9" s="3"/>
      <c r="C9" s="84" t="s">
        <v>124</v>
      </c>
      <c r="D9" s="408">
        <v>298</v>
      </c>
      <c r="E9" s="79">
        <v>281.7</v>
      </c>
      <c r="F9" s="408">
        <v>310.3045904512536</v>
      </c>
      <c r="G9" s="81">
        <v>285.10000000000002</v>
      </c>
      <c r="H9" s="408">
        <v>327.96187094214588</v>
      </c>
      <c r="I9" s="80">
        <v>298.89999999999998</v>
      </c>
      <c r="J9" s="408">
        <v>342.79388793613555</v>
      </c>
      <c r="K9" s="80">
        <v>309.35219700000067</v>
      </c>
      <c r="L9" s="408">
        <v>1279.060349329535</v>
      </c>
      <c r="M9" s="80">
        <v>1175.0521970000007</v>
      </c>
      <c r="N9" s="15"/>
      <c r="O9" s="15"/>
      <c r="P9" s="57"/>
      <c r="Q9" s="57"/>
    </row>
    <row r="10" spans="2:17" s="116" customFormat="1" ht="15" customHeight="1" x14ac:dyDescent="0.2">
      <c r="B10" s="63"/>
      <c r="C10" s="117" t="s">
        <v>49</v>
      </c>
      <c r="D10" s="409">
        <v>0.2274288330916584</v>
      </c>
      <c r="E10" s="114">
        <v>0.2103337564399313</v>
      </c>
      <c r="F10" s="409">
        <v>0.23508065457884142</v>
      </c>
      <c r="G10" s="114">
        <v>0.21181277860326897</v>
      </c>
      <c r="H10" s="409">
        <v>0.25327585668855079</v>
      </c>
      <c r="I10" s="114">
        <v>0.22088383091930236</v>
      </c>
      <c r="J10" s="409">
        <v>0.27006550549023767</v>
      </c>
      <c r="K10" s="114">
        <v>0.23546673765758921</v>
      </c>
      <c r="L10" s="409">
        <v>0.24623494910235513</v>
      </c>
      <c r="M10" s="114">
        <v>0.21954223963867392</v>
      </c>
      <c r="N10" s="36"/>
      <c r="O10" s="36"/>
    </row>
    <row r="11" spans="2:17" s="55" customFormat="1" ht="5.0999999999999996" customHeight="1" x14ac:dyDescent="0.25">
      <c r="B11" s="3"/>
      <c r="C11" s="82"/>
      <c r="D11" s="407"/>
      <c r="E11" s="62"/>
      <c r="F11" s="407"/>
      <c r="G11" s="77"/>
      <c r="H11" s="407"/>
      <c r="I11" s="77"/>
      <c r="J11" s="407"/>
      <c r="K11" s="77"/>
      <c r="L11" s="407"/>
      <c r="M11" s="77"/>
      <c r="N11" s="15"/>
      <c r="O11" s="15"/>
    </row>
    <row r="12" spans="2:17" s="55" customFormat="1" ht="15.95" customHeight="1" x14ac:dyDescent="0.25">
      <c r="B12" s="3"/>
      <c r="C12" s="86" t="s">
        <v>125</v>
      </c>
      <c r="D12" s="411">
        <v>288.10000000000002</v>
      </c>
      <c r="E12" s="142">
        <v>270.39999999999998</v>
      </c>
      <c r="F12" s="408">
        <v>299.8045904512536</v>
      </c>
      <c r="G12" s="143">
        <v>276</v>
      </c>
      <c r="H12" s="408">
        <v>319.76187094214583</v>
      </c>
      <c r="I12" s="139">
        <v>289.89999999999998</v>
      </c>
      <c r="J12" s="408">
        <v>326.99388793613548</v>
      </c>
      <c r="K12" s="139">
        <v>301.35219700000061</v>
      </c>
      <c r="L12" s="408">
        <v>1234.6603493295349</v>
      </c>
      <c r="M12" s="139">
        <v>1137.6521970000006</v>
      </c>
      <c r="N12" s="15"/>
      <c r="O12" s="15"/>
      <c r="P12" s="57"/>
      <c r="Q12" s="57"/>
    </row>
    <row r="13" spans="2:17" s="55" customFormat="1" ht="12" customHeight="1" x14ac:dyDescent="0.25">
      <c r="B13" s="3"/>
      <c r="C13" s="117" t="s">
        <v>49</v>
      </c>
      <c r="D13" s="409">
        <v>0.21987331145539191</v>
      </c>
      <c r="E13" s="114">
        <v>0.20189651310386023</v>
      </c>
      <c r="F13" s="409">
        <v>0.22712606109542471</v>
      </c>
      <c r="G13" s="114">
        <v>0.2050520059435364</v>
      </c>
      <c r="H13" s="409">
        <v>0.24694322412099085</v>
      </c>
      <c r="I13" s="114">
        <v>0.21423292935264557</v>
      </c>
      <c r="J13" s="409">
        <v>0.25761769023764847</v>
      </c>
      <c r="K13" s="114">
        <v>0.22937745198407994</v>
      </c>
      <c r="L13" s="409">
        <v>0.23768739953139439</v>
      </c>
      <c r="M13" s="114">
        <v>0.21255456727531047</v>
      </c>
      <c r="N13" s="15"/>
      <c r="O13" s="15"/>
    </row>
    <row r="14" spans="2:17" s="55" customFormat="1" ht="5.0999999999999996" customHeight="1" x14ac:dyDescent="0.25">
      <c r="B14" s="3"/>
      <c r="C14" s="85"/>
      <c r="D14" s="410"/>
      <c r="E14" s="83"/>
      <c r="F14" s="410"/>
      <c r="G14" s="138"/>
      <c r="H14" s="410"/>
      <c r="I14" s="138"/>
      <c r="J14" s="410"/>
      <c r="K14" s="138"/>
      <c r="L14" s="410"/>
      <c r="M14" s="138"/>
      <c r="N14" s="15"/>
      <c r="O14" s="15"/>
    </row>
    <row r="15" spans="2:17" s="15" customFormat="1" ht="18" customHeight="1" x14ac:dyDescent="0.25">
      <c r="C15" s="236" t="s">
        <v>127</v>
      </c>
      <c r="D15" s="411">
        <v>282.39999999999998</v>
      </c>
      <c r="E15" s="143">
        <v>260.3</v>
      </c>
      <c r="F15" s="408">
        <v>290.39999999999998</v>
      </c>
      <c r="G15" s="143">
        <v>240.4</v>
      </c>
      <c r="H15" s="408">
        <v>312.2</v>
      </c>
      <c r="I15" s="139">
        <v>315.39999999999998</v>
      </c>
      <c r="J15" s="408">
        <v>212.36034932953498</v>
      </c>
      <c r="K15" s="139">
        <v>228.35200000000003</v>
      </c>
      <c r="L15" s="408">
        <v>1097.360349329535</v>
      </c>
      <c r="M15" s="139">
        <v>1044.452</v>
      </c>
    </row>
    <row r="16" spans="2:17" s="15" customFormat="1" ht="18" customHeight="1" x14ac:dyDescent="0.25">
      <c r="C16" s="237" t="s">
        <v>49</v>
      </c>
      <c r="D16" s="409">
        <v>0.21552316263451118</v>
      </c>
      <c r="E16" s="115">
        <v>0.19435526021055777</v>
      </c>
      <c r="F16" s="409">
        <v>0.22000132834135375</v>
      </c>
      <c r="G16" s="115">
        <v>0.17860326894502229</v>
      </c>
      <c r="H16" s="409">
        <v>0.24110340092587892</v>
      </c>
      <c r="I16" s="115">
        <v>0.2330771504581732</v>
      </c>
      <c r="J16" s="409">
        <v>0.16730521490059114</v>
      </c>
      <c r="K16" s="115">
        <v>0.17381257026464791</v>
      </c>
      <c r="L16" s="409">
        <v>0.21125545006984237</v>
      </c>
      <c r="M16" s="115">
        <v>0.19514140040801278</v>
      </c>
    </row>
    <row r="17" spans="2:25" s="55" customFormat="1" ht="6.75" customHeight="1" x14ac:dyDescent="0.25">
      <c r="B17" s="3"/>
      <c r="C17" s="117"/>
      <c r="D17" s="410"/>
      <c r="E17" s="83"/>
      <c r="F17" s="410"/>
      <c r="G17" s="138"/>
      <c r="H17" s="410"/>
      <c r="I17" s="138"/>
      <c r="J17" s="410"/>
      <c r="K17" s="138"/>
      <c r="L17" s="410"/>
      <c r="M17" s="138"/>
      <c r="N17" s="15"/>
      <c r="O17" s="15"/>
    </row>
    <row r="18" spans="2:25" s="55" customFormat="1" x14ac:dyDescent="0.25">
      <c r="B18" s="3"/>
      <c r="C18" s="87" t="s">
        <v>85</v>
      </c>
      <c r="D18" s="411">
        <v>229.4</v>
      </c>
      <c r="E18" s="142">
        <v>219.5</v>
      </c>
      <c r="F18" s="408">
        <v>243.89700887192006</v>
      </c>
      <c r="G18" s="143">
        <v>223.5</v>
      </c>
      <c r="H18" s="408">
        <v>258.81620192212745</v>
      </c>
      <c r="I18" s="139">
        <v>238.2</v>
      </c>
      <c r="J18" s="408">
        <v>270.64264055740159</v>
      </c>
      <c r="K18" s="139">
        <v>245.38319700000079</v>
      </c>
      <c r="L18" s="408">
        <v>1002.6558513514491</v>
      </c>
      <c r="M18" s="139">
        <v>926.58319700000072</v>
      </c>
      <c r="N18" s="15"/>
      <c r="O18" s="15"/>
      <c r="P18" s="56"/>
      <c r="Q18" s="58"/>
    </row>
    <row r="19" spans="2:25" s="55" customFormat="1" x14ac:dyDescent="0.25">
      <c r="B19" s="3"/>
      <c r="C19" s="117" t="s">
        <v>49</v>
      </c>
      <c r="D19" s="409">
        <v>0.17507441044035718</v>
      </c>
      <c r="E19" s="114">
        <v>0.16389158515642499</v>
      </c>
      <c r="F19" s="409">
        <v>0.18477157689499091</v>
      </c>
      <c r="G19" s="114">
        <v>0.16604754829123328</v>
      </c>
      <c r="H19" s="409">
        <v>0.19987657430539377</v>
      </c>
      <c r="I19" s="114">
        <v>0.17602719479751699</v>
      </c>
      <c r="J19" s="409">
        <v>0.21322212589439363</v>
      </c>
      <c r="K19" s="114">
        <v>0.18677604825150021</v>
      </c>
      <c r="L19" s="409">
        <v>0.19302366198289098</v>
      </c>
      <c r="M19" s="114">
        <v>0.17311924593673403</v>
      </c>
      <c r="N19" s="114"/>
      <c r="O19" s="115"/>
      <c r="P19" s="115"/>
      <c r="Q19" s="115"/>
      <c r="R19" s="115"/>
      <c r="S19" s="15"/>
      <c r="T19" s="15"/>
      <c r="U19" s="15"/>
      <c r="V19" s="15"/>
      <c r="W19" s="15"/>
      <c r="X19" s="15"/>
      <c r="Y19" s="15"/>
    </row>
    <row r="20" spans="2:25" s="55" customFormat="1" ht="5.0999999999999996" customHeight="1" x14ac:dyDescent="0.25">
      <c r="B20" s="3"/>
      <c r="C20" s="117"/>
      <c r="D20" s="412"/>
      <c r="E20" s="63"/>
      <c r="F20" s="412"/>
      <c r="G20" s="36"/>
      <c r="H20" s="412"/>
      <c r="I20" s="36"/>
      <c r="J20" s="412"/>
      <c r="K20" s="36"/>
      <c r="L20" s="412"/>
      <c r="M20" s="36"/>
      <c r="N20" s="15"/>
      <c r="O20" s="15"/>
      <c r="P20" s="15"/>
      <c r="Q20" s="15"/>
      <c r="R20" s="15"/>
      <c r="S20" s="15"/>
      <c r="T20" s="15"/>
      <c r="U20" s="15"/>
      <c r="V20" s="15"/>
      <c r="W20" s="15"/>
      <c r="X20" s="15"/>
      <c r="Y20" s="15"/>
    </row>
    <row r="21" spans="2:25" s="55" customFormat="1" x14ac:dyDescent="0.25">
      <c r="B21" s="3"/>
      <c r="C21" s="88" t="s">
        <v>126</v>
      </c>
      <c r="D21" s="411">
        <v>218.4</v>
      </c>
      <c r="E21" s="79">
        <v>205</v>
      </c>
      <c r="F21" s="408">
        <v>231.69700887192008</v>
      </c>
      <c r="G21" s="81">
        <v>211.2</v>
      </c>
      <c r="H21" s="408">
        <v>250.01620192212746</v>
      </c>
      <c r="I21" s="139">
        <v>226</v>
      </c>
      <c r="J21" s="408">
        <v>254.94264055740149</v>
      </c>
      <c r="K21" s="139">
        <v>234.18319700000069</v>
      </c>
      <c r="L21" s="408">
        <v>954.95585135144904</v>
      </c>
      <c r="M21" s="139">
        <v>876.38319700000068</v>
      </c>
      <c r="N21" s="15"/>
      <c r="O21" s="15"/>
      <c r="P21" s="141"/>
      <c r="Q21" s="141"/>
      <c r="R21" s="15"/>
      <c r="S21" s="15"/>
      <c r="T21" s="15"/>
      <c r="U21" s="15"/>
      <c r="V21" s="15"/>
      <c r="W21" s="15"/>
      <c r="X21" s="15"/>
      <c r="Y21" s="15"/>
    </row>
    <row r="22" spans="2:25" s="55" customFormat="1" ht="18" customHeight="1" x14ac:dyDescent="0.25">
      <c r="B22" s="3"/>
      <c r="C22" s="117" t="s">
        <v>49</v>
      </c>
      <c r="D22" s="409">
        <v>0.16667938640006105</v>
      </c>
      <c r="E22" s="114">
        <v>0.15306503397297097</v>
      </c>
      <c r="F22" s="409">
        <v>0.17552909684759244</v>
      </c>
      <c r="G22" s="114">
        <v>0.15690936106983655</v>
      </c>
      <c r="H22" s="409">
        <v>0.1930805783792319</v>
      </c>
      <c r="I22" s="114">
        <v>0.1670115282293822</v>
      </c>
      <c r="J22" s="409">
        <v>0.20085309428264359</v>
      </c>
      <c r="K22" s="114">
        <v>0.17825104830858718</v>
      </c>
      <c r="L22" s="409">
        <v>0.1838408215654399</v>
      </c>
      <c r="M22" s="114">
        <v>0.16374007073243335</v>
      </c>
      <c r="N22" s="15"/>
      <c r="O22" s="15"/>
      <c r="P22" s="15"/>
      <c r="Q22" s="15"/>
      <c r="R22" s="15"/>
      <c r="S22" s="15"/>
      <c r="T22" s="15"/>
      <c r="U22" s="15"/>
      <c r="V22" s="15"/>
      <c r="W22" s="15"/>
      <c r="X22" s="15"/>
      <c r="Y22" s="15"/>
    </row>
    <row r="23" spans="2:25" s="55" customFormat="1" ht="5.0999999999999996" customHeight="1" x14ac:dyDescent="0.25">
      <c r="B23" s="3"/>
      <c r="C23" s="85"/>
      <c r="D23" s="407"/>
      <c r="E23" s="62"/>
      <c r="F23" s="407"/>
      <c r="G23" s="77"/>
      <c r="H23" s="407"/>
      <c r="I23" s="77"/>
      <c r="J23" s="407"/>
      <c r="K23" s="77"/>
      <c r="L23" s="407"/>
      <c r="M23" s="77"/>
      <c r="N23" s="15"/>
      <c r="O23" s="15"/>
      <c r="P23" s="15"/>
      <c r="Q23" s="15"/>
      <c r="R23" s="15"/>
      <c r="S23" s="15"/>
      <c r="T23" s="15"/>
      <c r="U23" s="15"/>
      <c r="V23" s="15"/>
      <c r="W23" s="15"/>
      <c r="X23" s="15"/>
      <c r="Y23" s="15"/>
    </row>
    <row r="24" spans="2:25" s="55" customFormat="1" ht="5.0999999999999996" customHeight="1" x14ac:dyDescent="0.25">
      <c r="B24" s="3"/>
      <c r="C24" s="62"/>
      <c r="D24" s="407"/>
      <c r="E24" s="62"/>
      <c r="F24" s="407"/>
      <c r="G24" s="77"/>
      <c r="H24" s="407"/>
      <c r="I24" s="77"/>
      <c r="J24" s="407"/>
      <c r="K24" s="77"/>
      <c r="L24" s="407"/>
      <c r="M24" s="77"/>
      <c r="N24" s="15"/>
      <c r="O24" s="15"/>
      <c r="P24" s="15"/>
      <c r="Q24" s="15"/>
      <c r="R24" s="15"/>
      <c r="S24" s="15"/>
      <c r="T24" s="15"/>
      <c r="U24" s="15"/>
      <c r="V24" s="15"/>
      <c r="W24" s="15"/>
      <c r="X24" s="15"/>
      <c r="Y24" s="15"/>
    </row>
    <row r="25" spans="2:25" s="55" customFormat="1" ht="18" customHeight="1" x14ac:dyDescent="0.25">
      <c r="B25" s="3"/>
      <c r="C25" s="89" t="s">
        <v>86</v>
      </c>
      <c r="D25" s="413">
        <v>184</v>
      </c>
      <c r="E25" s="142">
        <v>168.70000000000002</v>
      </c>
      <c r="F25" s="408">
        <v>193.69700887192005</v>
      </c>
      <c r="G25" s="144">
        <v>149.5</v>
      </c>
      <c r="H25" s="408">
        <v>213.71620192212742</v>
      </c>
      <c r="I25" s="140">
        <v>222.9</v>
      </c>
      <c r="J25" s="408">
        <v>111.74264055740159</v>
      </c>
      <c r="K25" s="140">
        <v>132.4831970000007</v>
      </c>
      <c r="L25" s="408">
        <v>703.05585135144906</v>
      </c>
      <c r="M25" s="140">
        <v>673.58319700000061</v>
      </c>
      <c r="N25" s="15"/>
      <c r="O25" s="15"/>
      <c r="P25" s="224"/>
      <c r="Q25" s="31"/>
      <c r="R25" s="15"/>
      <c r="S25" s="15"/>
      <c r="T25" s="15"/>
      <c r="U25" s="15"/>
      <c r="V25" s="15"/>
      <c r="W25" s="15"/>
      <c r="X25" s="15"/>
      <c r="Y25" s="15"/>
    </row>
    <row r="26" spans="2:25" s="55" customFormat="1" ht="18" customHeight="1" x14ac:dyDescent="0.25">
      <c r="B26" s="3"/>
      <c r="C26" s="405" t="s">
        <v>49</v>
      </c>
      <c r="D26" s="414">
        <v>0.14042585667404411</v>
      </c>
      <c r="E26" s="406">
        <v>0.12596132307922051</v>
      </c>
      <c r="F26" s="414">
        <v>0.14674104424094145</v>
      </c>
      <c r="G26" s="406">
        <v>0.11106983655274888</v>
      </c>
      <c r="H26" s="414">
        <v>0.16504709518381416</v>
      </c>
      <c r="I26" s="406">
        <v>0.16472066213420042</v>
      </c>
      <c r="J26" s="414">
        <v>8.8034920600949834E-2</v>
      </c>
      <c r="K26" s="406">
        <v>0.10084100418410091</v>
      </c>
      <c r="L26" s="414">
        <v>0.13534695361667839</v>
      </c>
      <c r="M26" s="406">
        <v>0.12584969759633424</v>
      </c>
      <c r="N26" s="114"/>
      <c r="O26" s="115"/>
      <c r="P26" s="115"/>
      <c r="Q26" s="115"/>
      <c r="R26" s="115"/>
      <c r="S26" s="15"/>
      <c r="T26" s="15"/>
      <c r="U26" s="15"/>
      <c r="V26" s="15"/>
      <c r="W26" s="15"/>
      <c r="X26" s="15"/>
      <c r="Y26" s="15"/>
    </row>
    <row r="27" spans="2:25" s="55" customFormat="1" x14ac:dyDescent="0.25">
      <c r="B27" s="3"/>
      <c r="C27" s="235" t="s">
        <v>111</v>
      </c>
      <c r="D27" s="3"/>
      <c r="E27" s="3"/>
      <c r="F27" s="15"/>
      <c r="G27" s="15"/>
      <c r="H27" s="15"/>
      <c r="I27" s="15"/>
      <c r="J27" s="15"/>
      <c r="K27" s="15"/>
      <c r="L27" s="15"/>
      <c r="M27" s="15"/>
      <c r="N27" s="15"/>
      <c r="O27" s="15"/>
      <c r="P27" s="15"/>
      <c r="Q27" s="15"/>
      <c r="R27" s="15"/>
      <c r="S27" s="15"/>
      <c r="T27" s="15"/>
      <c r="U27" s="15"/>
      <c r="V27" s="15"/>
      <c r="W27" s="15"/>
      <c r="X27" s="15"/>
      <c r="Y27" s="15"/>
    </row>
    <row r="28" spans="2:25" x14ac:dyDescent="0.25">
      <c r="P28" s="15"/>
      <c r="Q28" s="15"/>
      <c r="R28" s="15"/>
      <c r="S28" s="15"/>
      <c r="T28" s="15"/>
      <c r="U28" s="15"/>
      <c r="V28" s="15"/>
      <c r="W28" s="15"/>
      <c r="X28" s="15"/>
      <c r="Y28" s="15"/>
    </row>
    <row r="29" spans="2:25" x14ac:dyDescent="0.25">
      <c r="P29" s="15"/>
      <c r="Q29" s="15"/>
      <c r="R29" s="15"/>
      <c r="S29" s="15"/>
      <c r="T29" s="15"/>
      <c r="U29" s="15"/>
      <c r="V29" s="15"/>
      <c r="W29" s="15"/>
      <c r="X29" s="15"/>
      <c r="Y29" s="15"/>
    </row>
    <row r="30" spans="2:25" x14ac:dyDescent="0.25">
      <c r="P30" s="15"/>
      <c r="Q30" s="15"/>
      <c r="R30" s="15"/>
      <c r="S30" s="15"/>
      <c r="T30" s="15"/>
      <c r="U30" s="15"/>
      <c r="V30" s="15"/>
      <c r="W30" s="15"/>
      <c r="X30" s="15"/>
      <c r="Y30" s="15"/>
    </row>
    <row r="31" spans="2:25" x14ac:dyDescent="0.25">
      <c r="P31" s="15"/>
      <c r="Q31" s="15"/>
      <c r="R31" s="15"/>
      <c r="S31" s="15"/>
      <c r="T31" s="15"/>
      <c r="U31" s="15"/>
      <c r="V31" s="15"/>
      <c r="W31" s="15"/>
      <c r="X31" s="15"/>
      <c r="Y31" s="15"/>
    </row>
    <row r="32" spans="2:25" x14ac:dyDescent="0.25">
      <c r="P32" s="15"/>
      <c r="Q32" s="15"/>
      <c r="R32" s="15"/>
      <c r="S32" s="15"/>
      <c r="T32" s="15"/>
      <c r="U32" s="15"/>
      <c r="V32" s="15"/>
      <c r="W32" s="15"/>
      <c r="X32" s="15"/>
      <c r="Y32" s="15"/>
    </row>
    <row r="33" spans="16:25" x14ac:dyDescent="0.25">
      <c r="P33" s="15"/>
      <c r="Q33" s="15"/>
      <c r="R33" s="15"/>
      <c r="S33" s="15"/>
      <c r="T33" s="15"/>
      <c r="U33" s="15"/>
      <c r="V33" s="15"/>
      <c r="W33" s="15"/>
      <c r="X33" s="15"/>
      <c r="Y33" s="15"/>
    </row>
    <row r="34" spans="16:25" x14ac:dyDescent="0.25">
      <c r="P34" s="15"/>
      <c r="Q34" s="15"/>
      <c r="R34" s="15"/>
      <c r="S34" s="15"/>
      <c r="T34" s="15"/>
      <c r="U34" s="15"/>
      <c r="V34" s="15"/>
      <c r="W34" s="15"/>
      <c r="X34" s="15"/>
      <c r="Y34" s="15"/>
    </row>
    <row r="35" spans="16:25" x14ac:dyDescent="0.25">
      <c r="P35" s="15"/>
      <c r="Q35" s="15"/>
      <c r="R35" s="15"/>
      <c r="S35" s="15"/>
      <c r="T35" s="15"/>
      <c r="U35" s="15"/>
      <c r="V35" s="15"/>
      <c r="W35" s="15"/>
      <c r="X35" s="15"/>
      <c r="Y35" s="15"/>
    </row>
    <row r="36" spans="16:25" x14ac:dyDescent="0.25">
      <c r="P36" s="15"/>
      <c r="Q36" s="15"/>
      <c r="R36" s="15"/>
      <c r="S36" s="15"/>
      <c r="T36" s="15"/>
      <c r="U36" s="15"/>
      <c r="V36" s="15"/>
      <c r="W36" s="15"/>
      <c r="X36" s="15"/>
      <c r="Y36" s="15"/>
    </row>
    <row r="37" spans="16:25" x14ac:dyDescent="0.25">
      <c r="P37" s="15"/>
      <c r="Q37" s="15"/>
      <c r="R37" s="15"/>
      <c r="S37" s="15"/>
      <c r="T37" s="15"/>
      <c r="U37" s="15"/>
      <c r="V37" s="15"/>
      <c r="W37" s="15"/>
      <c r="X37" s="15"/>
      <c r="Y37" s="15"/>
    </row>
    <row r="38" spans="16:25" x14ac:dyDescent="0.25">
      <c r="P38" s="15"/>
      <c r="Q38" s="15"/>
      <c r="R38" s="15"/>
      <c r="S38" s="15"/>
      <c r="T38" s="15"/>
      <c r="U38" s="15"/>
      <c r="V38" s="15"/>
      <c r="W38" s="15"/>
      <c r="X38" s="15"/>
      <c r="Y38" s="15"/>
    </row>
    <row r="39" spans="16:25" x14ac:dyDescent="0.25">
      <c r="P39" s="15"/>
      <c r="Q39" s="15"/>
      <c r="R39" s="15"/>
      <c r="S39" s="15"/>
      <c r="T39" s="15"/>
      <c r="U39" s="15"/>
      <c r="V39" s="15"/>
      <c r="W39" s="15"/>
      <c r="X39" s="15"/>
      <c r="Y39" s="15"/>
    </row>
    <row r="40" spans="16:25" x14ac:dyDescent="0.25">
      <c r="P40" s="15"/>
      <c r="Q40" s="15"/>
      <c r="R40" s="15"/>
      <c r="S40" s="15"/>
      <c r="T40" s="15"/>
      <c r="U40" s="15"/>
      <c r="V40" s="15"/>
      <c r="W40" s="15"/>
      <c r="X40" s="15"/>
      <c r="Y40" s="15"/>
    </row>
    <row r="41" spans="16:25" x14ac:dyDescent="0.25">
      <c r="P41" s="15"/>
      <c r="Q41" s="15"/>
      <c r="R41" s="15"/>
      <c r="S41" s="15"/>
      <c r="T41" s="15"/>
      <c r="U41" s="15"/>
      <c r="V41" s="15"/>
      <c r="W41" s="15"/>
      <c r="X41" s="15"/>
      <c r="Y41" s="15"/>
    </row>
    <row r="42" spans="16:25" x14ac:dyDescent="0.25">
      <c r="P42" s="15"/>
      <c r="Q42" s="15"/>
      <c r="R42" s="15"/>
      <c r="S42" s="15"/>
      <c r="T42" s="15"/>
      <c r="U42" s="15"/>
      <c r="V42" s="15"/>
      <c r="W42" s="15"/>
      <c r="X42" s="15"/>
      <c r="Y42" s="15"/>
    </row>
    <row r="43" spans="16:25" x14ac:dyDescent="0.25">
      <c r="P43" s="15"/>
      <c r="Q43" s="15"/>
      <c r="R43" s="15"/>
      <c r="S43" s="15"/>
      <c r="T43" s="15"/>
      <c r="U43" s="15"/>
      <c r="V43" s="15"/>
      <c r="W43" s="15"/>
      <c r="X43" s="15"/>
      <c r="Y43" s="15"/>
    </row>
    <row r="44" spans="16:25" x14ac:dyDescent="0.25">
      <c r="P44" s="15"/>
      <c r="Q44" s="15"/>
      <c r="R44" s="15"/>
      <c r="S44" s="15"/>
      <c r="T44" s="15"/>
      <c r="U44" s="15"/>
      <c r="V44" s="15"/>
      <c r="W44" s="15"/>
      <c r="X44" s="15"/>
      <c r="Y44" s="15"/>
    </row>
    <row r="45" spans="16:25" x14ac:dyDescent="0.25">
      <c r="P45" s="15"/>
      <c r="Q45" s="15"/>
      <c r="R45" s="15"/>
      <c r="S45" s="15"/>
      <c r="T45" s="15"/>
      <c r="U45" s="15"/>
      <c r="V45" s="15"/>
      <c r="W45" s="15"/>
      <c r="X45" s="15"/>
      <c r="Y45" s="15"/>
    </row>
    <row r="46" spans="16:25" x14ac:dyDescent="0.25">
      <c r="P46" s="15"/>
      <c r="Q46" s="15"/>
      <c r="R46" s="15"/>
      <c r="S46" s="15"/>
      <c r="T46" s="15"/>
      <c r="U46" s="15"/>
      <c r="V46" s="15"/>
      <c r="W46" s="15"/>
      <c r="X46" s="15"/>
      <c r="Y46" s="15"/>
    </row>
    <row r="47" spans="16:25" x14ac:dyDescent="0.25">
      <c r="P47" s="15"/>
      <c r="Q47" s="15"/>
      <c r="R47" s="15"/>
      <c r="S47" s="15"/>
      <c r="T47" s="15"/>
      <c r="U47" s="15"/>
      <c r="V47" s="15"/>
      <c r="W47" s="15"/>
      <c r="X47" s="15"/>
      <c r="Y47" s="15"/>
    </row>
    <row r="48" spans="16:25" x14ac:dyDescent="0.25">
      <c r="P48" s="15"/>
      <c r="Q48" s="15"/>
      <c r="R48" s="15"/>
      <c r="S48" s="15"/>
      <c r="T48" s="15"/>
      <c r="U48" s="15"/>
      <c r="V48" s="15"/>
      <c r="W48" s="15"/>
      <c r="X48" s="15"/>
      <c r="Y48" s="15"/>
    </row>
    <row r="49" spans="16:25" x14ac:dyDescent="0.25">
      <c r="P49" s="15"/>
      <c r="Q49" s="15"/>
      <c r="R49" s="15"/>
      <c r="S49" s="15"/>
      <c r="T49" s="15"/>
      <c r="U49" s="15"/>
      <c r="V49" s="15"/>
      <c r="W49" s="15"/>
      <c r="X49" s="15"/>
      <c r="Y49" s="15"/>
    </row>
    <row r="50" spans="16:25" x14ac:dyDescent="0.25">
      <c r="P50" s="15"/>
      <c r="Q50" s="15"/>
      <c r="R50" s="15"/>
      <c r="S50" s="15"/>
      <c r="T50" s="15"/>
      <c r="U50" s="15"/>
      <c r="V50" s="15"/>
      <c r="W50" s="15"/>
      <c r="X50" s="15"/>
      <c r="Y50" s="15"/>
    </row>
    <row r="51" spans="16:25" x14ac:dyDescent="0.25">
      <c r="P51" s="15"/>
      <c r="Q51" s="15"/>
      <c r="R51" s="15"/>
      <c r="S51" s="15"/>
      <c r="T51" s="15"/>
      <c r="U51" s="15"/>
      <c r="V51" s="15"/>
      <c r="W51" s="15"/>
      <c r="X51" s="15"/>
      <c r="Y51" s="15"/>
    </row>
    <row r="52" spans="16:25" x14ac:dyDescent="0.25">
      <c r="P52" s="15"/>
      <c r="Q52" s="15"/>
      <c r="R52" s="15"/>
      <c r="S52" s="15"/>
      <c r="T52" s="15"/>
      <c r="U52" s="15"/>
      <c r="V52" s="15"/>
      <c r="W52" s="15"/>
      <c r="X52" s="15"/>
      <c r="Y52" s="15"/>
    </row>
    <row r="53" spans="16:25" x14ac:dyDescent="0.25">
      <c r="P53" s="15"/>
      <c r="Q53" s="15"/>
      <c r="R53" s="15"/>
      <c r="S53" s="15"/>
      <c r="T53" s="15"/>
      <c r="U53" s="15"/>
      <c r="V53" s="15"/>
      <c r="W53" s="15"/>
      <c r="X53" s="15"/>
      <c r="Y53" s="15"/>
    </row>
    <row r="54" spans="16:25" x14ac:dyDescent="0.25">
      <c r="P54" s="15"/>
      <c r="Q54" s="15"/>
      <c r="R54" s="15"/>
      <c r="S54" s="15"/>
      <c r="T54" s="15"/>
      <c r="U54" s="15"/>
      <c r="V54" s="15"/>
      <c r="W54" s="15"/>
      <c r="X54" s="15"/>
      <c r="Y54" s="15"/>
    </row>
    <row r="55" spans="16:25" x14ac:dyDescent="0.25">
      <c r="P55" s="15"/>
      <c r="Q55" s="15"/>
      <c r="R55" s="15"/>
      <c r="S55" s="15"/>
      <c r="T55" s="15"/>
      <c r="U55" s="15"/>
      <c r="V55" s="15"/>
      <c r="W55" s="15"/>
      <c r="X55" s="15"/>
      <c r="Y55" s="15"/>
    </row>
    <row r="56" spans="16:25" x14ac:dyDescent="0.25">
      <c r="P56" s="15"/>
      <c r="Q56" s="15"/>
      <c r="R56" s="15"/>
      <c r="S56" s="15"/>
      <c r="T56" s="15"/>
      <c r="U56" s="15"/>
      <c r="V56" s="15"/>
      <c r="W56" s="15"/>
      <c r="X56" s="15"/>
      <c r="Y56" s="15"/>
    </row>
    <row r="57" spans="16:25" x14ac:dyDescent="0.25">
      <c r="P57" s="15"/>
      <c r="Q57" s="15"/>
      <c r="R57" s="15"/>
      <c r="S57" s="15"/>
      <c r="T57" s="15"/>
      <c r="U57" s="15"/>
      <c r="V57" s="15"/>
      <c r="W57" s="15"/>
      <c r="X57" s="15"/>
      <c r="Y57" s="15"/>
    </row>
    <row r="58" spans="16:25" x14ac:dyDescent="0.25">
      <c r="P58" s="15"/>
      <c r="Q58" s="15"/>
      <c r="R58" s="15"/>
      <c r="S58" s="15"/>
      <c r="T58" s="15"/>
      <c r="U58" s="15"/>
      <c r="V58" s="15"/>
      <c r="W58" s="15"/>
      <c r="X58" s="15"/>
      <c r="Y58" s="15"/>
    </row>
    <row r="59" spans="16:25" x14ac:dyDescent="0.25">
      <c r="P59" s="15"/>
      <c r="Q59" s="15"/>
      <c r="R59" s="15"/>
      <c r="S59" s="15"/>
      <c r="T59" s="15"/>
      <c r="U59" s="15"/>
      <c r="V59" s="15"/>
      <c r="W59" s="15"/>
      <c r="X59" s="15"/>
      <c r="Y59" s="15"/>
    </row>
    <row r="60" spans="16:25" x14ac:dyDescent="0.25">
      <c r="P60" s="15"/>
      <c r="Q60" s="15"/>
      <c r="R60" s="15"/>
      <c r="S60" s="15"/>
      <c r="T60" s="15"/>
      <c r="U60" s="15"/>
      <c r="V60" s="15"/>
      <c r="W60" s="15"/>
      <c r="X60" s="15"/>
      <c r="Y60" s="15"/>
    </row>
    <row r="61" spans="16:25" x14ac:dyDescent="0.25">
      <c r="P61" s="15"/>
      <c r="Q61" s="15"/>
      <c r="R61" s="15"/>
      <c r="S61" s="15"/>
      <c r="T61" s="15"/>
      <c r="U61" s="15"/>
      <c r="V61" s="15"/>
      <c r="W61" s="15"/>
      <c r="X61" s="15"/>
      <c r="Y61" s="15"/>
    </row>
    <row r="62" spans="16:25" x14ac:dyDescent="0.25">
      <c r="P62" s="15"/>
      <c r="Q62" s="15"/>
      <c r="R62" s="15"/>
      <c r="S62" s="15"/>
      <c r="T62" s="15"/>
      <c r="U62" s="15"/>
      <c r="V62" s="15"/>
      <c r="W62" s="15"/>
      <c r="X62" s="15"/>
      <c r="Y62" s="15"/>
    </row>
    <row r="63" spans="16:25" x14ac:dyDescent="0.25">
      <c r="P63" s="15"/>
      <c r="Q63" s="15"/>
      <c r="R63" s="15"/>
      <c r="S63" s="15"/>
      <c r="T63" s="15"/>
      <c r="U63" s="15"/>
      <c r="V63" s="15"/>
      <c r="W63" s="15"/>
      <c r="X63" s="15"/>
      <c r="Y63" s="15"/>
    </row>
    <row r="64" spans="16:25" x14ac:dyDescent="0.25">
      <c r="P64" s="15"/>
      <c r="Q64" s="15"/>
      <c r="R64" s="15"/>
      <c r="S64" s="15"/>
      <c r="T64" s="15"/>
      <c r="U64" s="15"/>
      <c r="V64" s="15"/>
      <c r="W64" s="15"/>
      <c r="X64" s="15"/>
      <c r="Y64" s="15"/>
    </row>
    <row r="65" spans="16:25" x14ac:dyDescent="0.25">
      <c r="P65" s="15"/>
      <c r="Q65" s="15"/>
      <c r="R65" s="15"/>
      <c r="S65" s="15"/>
      <c r="T65" s="15"/>
      <c r="U65" s="15"/>
      <c r="V65" s="15"/>
      <c r="W65" s="15"/>
      <c r="X65" s="15"/>
      <c r="Y65" s="15"/>
    </row>
    <row r="66" spans="16:25" x14ac:dyDescent="0.25">
      <c r="P66" s="15"/>
      <c r="Q66" s="15"/>
      <c r="R66" s="15"/>
      <c r="S66" s="15"/>
      <c r="T66" s="15"/>
      <c r="U66" s="15"/>
      <c r="V66" s="15"/>
      <c r="W66" s="15"/>
      <c r="X66" s="15"/>
      <c r="Y66" s="15"/>
    </row>
    <row r="67" spans="16:25" x14ac:dyDescent="0.25">
      <c r="P67" s="15"/>
      <c r="Q67" s="15"/>
      <c r="R67" s="15"/>
      <c r="S67" s="15"/>
      <c r="T67" s="15"/>
      <c r="U67" s="15"/>
      <c r="V67" s="15"/>
      <c r="W67" s="15"/>
      <c r="X67" s="15"/>
      <c r="Y67" s="15"/>
    </row>
    <row r="68" spans="16:25" x14ac:dyDescent="0.25">
      <c r="P68" s="15"/>
      <c r="Q68" s="15"/>
      <c r="R68" s="15"/>
      <c r="S68" s="15"/>
      <c r="T68" s="15"/>
      <c r="U68" s="15"/>
      <c r="V68" s="15"/>
      <c r="W68" s="15"/>
      <c r="X68" s="15"/>
      <c r="Y68" s="15"/>
    </row>
    <row r="69" spans="16:25" x14ac:dyDescent="0.25">
      <c r="P69" s="15"/>
      <c r="Q69" s="15"/>
      <c r="R69" s="15"/>
      <c r="S69" s="15"/>
      <c r="T69" s="15"/>
      <c r="U69" s="15"/>
      <c r="V69" s="15"/>
      <c r="W69" s="15"/>
      <c r="X69" s="15"/>
      <c r="Y69" s="15"/>
    </row>
    <row r="70" spans="16:25" x14ac:dyDescent="0.25">
      <c r="P70" s="15"/>
      <c r="Q70" s="15"/>
      <c r="R70" s="15"/>
      <c r="S70" s="15"/>
      <c r="T70" s="15"/>
      <c r="U70" s="15"/>
      <c r="V70" s="15"/>
      <c r="W70" s="15"/>
      <c r="X70" s="15"/>
      <c r="Y70" s="15"/>
    </row>
    <row r="71" spans="16:25" x14ac:dyDescent="0.25">
      <c r="P71" s="15"/>
      <c r="Q71" s="15"/>
      <c r="R71" s="15"/>
      <c r="S71" s="15"/>
      <c r="T71" s="15"/>
      <c r="U71" s="15"/>
      <c r="V71" s="15"/>
      <c r="W71" s="15"/>
      <c r="X71" s="15"/>
      <c r="Y71" s="15"/>
    </row>
    <row r="72" spans="16:25" x14ac:dyDescent="0.25">
      <c r="P72" s="15"/>
      <c r="Q72" s="15"/>
      <c r="R72" s="15"/>
      <c r="S72" s="15"/>
      <c r="T72" s="15"/>
      <c r="U72" s="15"/>
      <c r="V72" s="15"/>
      <c r="W72" s="15"/>
      <c r="X72" s="15"/>
      <c r="Y72" s="15"/>
    </row>
    <row r="73" spans="16:25" x14ac:dyDescent="0.25">
      <c r="P73" s="15"/>
      <c r="Q73" s="15"/>
      <c r="R73" s="15"/>
      <c r="S73" s="15"/>
      <c r="T73" s="15"/>
      <c r="U73" s="15"/>
      <c r="V73" s="15"/>
      <c r="W73" s="15"/>
      <c r="X73" s="15"/>
      <c r="Y73" s="15"/>
    </row>
    <row r="74" spans="16:25" x14ac:dyDescent="0.25">
      <c r="P74" s="15"/>
      <c r="Q74" s="15"/>
      <c r="R74" s="15"/>
      <c r="S74" s="15"/>
      <c r="T74" s="15"/>
      <c r="U74" s="15"/>
      <c r="V74" s="15"/>
      <c r="W74" s="15"/>
      <c r="X74" s="15"/>
      <c r="Y74" s="15"/>
    </row>
    <row r="75" spans="16:25" x14ac:dyDescent="0.25">
      <c r="P75" s="15"/>
      <c r="Q75" s="15"/>
      <c r="R75" s="15"/>
      <c r="S75" s="15"/>
      <c r="T75" s="15"/>
      <c r="U75" s="15"/>
      <c r="V75" s="15"/>
      <c r="W75" s="15"/>
      <c r="X75" s="15"/>
      <c r="Y75" s="15"/>
    </row>
    <row r="76" spans="16:25" x14ac:dyDescent="0.25">
      <c r="P76" s="15"/>
      <c r="Q76" s="15"/>
      <c r="R76" s="15"/>
      <c r="S76" s="15"/>
      <c r="T76" s="15"/>
      <c r="U76" s="15"/>
      <c r="V76" s="15"/>
      <c r="W76" s="15"/>
      <c r="X76" s="15"/>
      <c r="Y76" s="15"/>
    </row>
    <row r="77" spans="16:25" x14ac:dyDescent="0.25">
      <c r="P77" s="15"/>
      <c r="Q77" s="15"/>
      <c r="R77" s="15"/>
      <c r="S77" s="15"/>
      <c r="T77" s="15"/>
      <c r="U77" s="15"/>
      <c r="V77" s="15"/>
      <c r="W77" s="15"/>
      <c r="X77" s="15"/>
      <c r="Y77" s="15"/>
    </row>
    <row r="78" spans="16:25" x14ac:dyDescent="0.25">
      <c r="P78" s="15"/>
      <c r="Q78" s="15"/>
      <c r="R78" s="15"/>
      <c r="S78" s="15"/>
      <c r="T78" s="15"/>
      <c r="U78" s="15"/>
      <c r="V78" s="15"/>
      <c r="W78" s="15"/>
      <c r="X78" s="15"/>
      <c r="Y78" s="15"/>
    </row>
    <row r="79" spans="16:25" x14ac:dyDescent="0.25">
      <c r="P79" s="15"/>
      <c r="Q79" s="15"/>
      <c r="R79" s="15"/>
      <c r="S79" s="15"/>
      <c r="T79" s="15"/>
      <c r="U79" s="15"/>
      <c r="V79" s="15"/>
      <c r="W79" s="15"/>
      <c r="X79" s="15"/>
      <c r="Y79" s="15"/>
    </row>
    <row r="80" spans="16:25" x14ac:dyDescent="0.25">
      <c r="P80" s="15"/>
      <c r="Q80" s="15"/>
      <c r="R80" s="15"/>
      <c r="S80" s="15"/>
      <c r="T80" s="15"/>
      <c r="U80" s="15"/>
      <c r="V80" s="15"/>
      <c r="W80" s="15"/>
      <c r="X80" s="15"/>
      <c r="Y80" s="15"/>
    </row>
    <row r="81" spans="16:25" x14ac:dyDescent="0.25">
      <c r="P81" s="15"/>
      <c r="Q81" s="15"/>
      <c r="R81" s="15"/>
      <c r="S81" s="15"/>
      <c r="T81" s="15"/>
      <c r="U81" s="15"/>
      <c r="V81" s="15"/>
      <c r="W81" s="15"/>
      <c r="X81" s="15"/>
      <c r="Y81" s="15"/>
    </row>
    <row r="82" spans="16:25" x14ac:dyDescent="0.25">
      <c r="P82" s="15"/>
      <c r="Q82" s="15"/>
      <c r="R82" s="15"/>
      <c r="S82" s="15"/>
      <c r="T82" s="15"/>
      <c r="U82" s="15"/>
      <c r="V82" s="15"/>
      <c r="W82" s="15"/>
      <c r="X82" s="15"/>
      <c r="Y82" s="15"/>
    </row>
    <row r="83" spans="16:25" x14ac:dyDescent="0.25">
      <c r="P83" s="15"/>
      <c r="Q83" s="15"/>
      <c r="R83" s="15"/>
      <c r="S83" s="15"/>
      <c r="T83" s="15"/>
      <c r="U83" s="15"/>
      <c r="V83" s="15"/>
      <c r="W83" s="15"/>
      <c r="X83" s="15"/>
      <c r="Y83" s="15"/>
    </row>
    <row r="84" spans="16:25" x14ac:dyDescent="0.25">
      <c r="P84" s="15"/>
      <c r="Q84" s="15"/>
      <c r="R84" s="15"/>
      <c r="S84" s="15"/>
      <c r="T84" s="15"/>
      <c r="U84" s="15"/>
      <c r="V84" s="15"/>
      <c r="W84" s="15"/>
      <c r="X84" s="15"/>
      <c r="Y84" s="15"/>
    </row>
    <row r="85" spans="16:25" x14ac:dyDescent="0.25">
      <c r="P85" s="15"/>
      <c r="Q85" s="15"/>
      <c r="R85" s="15"/>
      <c r="S85" s="15"/>
      <c r="T85" s="15"/>
      <c r="U85" s="15"/>
      <c r="V85" s="15"/>
      <c r="W85" s="15"/>
      <c r="X85" s="15"/>
      <c r="Y85" s="15"/>
    </row>
    <row r="86" spans="16:25" x14ac:dyDescent="0.25">
      <c r="P86" s="15"/>
      <c r="Q86" s="15"/>
      <c r="R86" s="15"/>
      <c r="S86" s="15"/>
      <c r="T86" s="15"/>
      <c r="U86" s="15"/>
      <c r="V86" s="15"/>
      <c r="W86" s="15"/>
      <c r="X86" s="15"/>
      <c r="Y86" s="15"/>
    </row>
    <row r="87" spans="16:25" x14ac:dyDescent="0.25">
      <c r="P87" s="15"/>
      <c r="Q87" s="15"/>
      <c r="R87" s="15"/>
      <c r="S87" s="15"/>
      <c r="T87" s="15"/>
      <c r="U87" s="15"/>
      <c r="V87" s="15"/>
      <c r="W87" s="15"/>
      <c r="X87" s="15"/>
      <c r="Y87" s="15"/>
    </row>
    <row r="88" spans="16:25" x14ac:dyDescent="0.25">
      <c r="P88" s="15"/>
      <c r="Q88" s="15"/>
      <c r="R88" s="15"/>
      <c r="S88" s="15"/>
      <c r="T88" s="15"/>
      <c r="U88" s="15"/>
      <c r="V88" s="15"/>
      <c r="W88" s="15"/>
      <c r="X88" s="15"/>
      <c r="Y88" s="15"/>
    </row>
    <row r="89" spans="16:25" x14ac:dyDescent="0.25">
      <c r="P89" s="15"/>
      <c r="Q89" s="15"/>
      <c r="R89" s="15"/>
      <c r="S89" s="15"/>
      <c r="T89" s="15"/>
      <c r="U89" s="15"/>
      <c r="V89" s="15"/>
      <c r="W89" s="15"/>
      <c r="X89" s="15"/>
      <c r="Y89" s="15"/>
    </row>
    <row r="90" spans="16:25" x14ac:dyDescent="0.25">
      <c r="P90" s="15"/>
      <c r="Q90" s="15"/>
      <c r="R90" s="15"/>
      <c r="S90" s="15"/>
      <c r="T90" s="15"/>
      <c r="U90" s="15"/>
      <c r="V90" s="15"/>
      <c r="W90" s="15"/>
      <c r="X90" s="15"/>
      <c r="Y90" s="15"/>
    </row>
    <row r="91" spans="16:25" x14ac:dyDescent="0.25">
      <c r="P91" s="15"/>
      <c r="Q91" s="15"/>
      <c r="R91" s="15"/>
      <c r="S91" s="15"/>
      <c r="T91" s="15"/>
      <c r="U91" s="15"/>
      <c r="V91" s="15"/>
      <c r="W91" s="15"/>
      <c r="X91" s="15"/>
      <c r="Y91" s="15"/>
    </row>
    <row r="92" spans="16:25" x14ac:dyDescent="0.25">
      <c r="P92" s="15"/>
      <c r="Q92" s="15"/>
      <c r="R92" s="15"/>
      <c r="S92" s="15"/>
      <c r="T92" s="15"/>
      <c r="U92" s="15"/>
      <c r="V92" s="15"/>
      <c r="W92" s="15"/>
      <c r="X92" s="15"/>
      <c r="Y92" s="15"/>
    </row>
    <row r="93" spans="16:25" x14ac:dyDescent="0.25">
      <c r="P93" s="15"/>
      <c r="Q93" s="15"/>
      <c r="R93" s="15"/>
      <c r="S93" s="15"/>
      <c r="T93" s="15"/>
      <c r="U93" s="15"/>
      <c r="V93" s="15"/>
      <c r="W93" s="15"/>
      <c r="X93" s="15"/>
      <c r="Y93" s="15"/>
    </row>
    <row r="94" spans="16:25" x14ac:dyDescent="0.25">
      <c r="P94" s="15"/>
      <c r="Q94" s="15"/>
      <c r="R94" s="15"/>
      <c r="S94" s="15"/>
      <c r="T94" s="15"/>
      <c r="U94" s="15"/>
      <c r="V94" s="15"/>
      <c r="W94" s="15"/>
      <c r="X94" s="15"/>
      <c r="Y94" s="15"/>
    </row>
    <row r="95" spans="16:25" x14ac:dyDescent="0.25">
      <c r="P95" s="15"/>
      <c r="Q95" s="15"/>
      <c r="R95" s="15"/>
      <c r="S95" s="15"/>
      <c r="T95" s="15"/>
      <c r="U95" s="15"/>
      <c r="V95" s="15"/>
      <c r="W95" s="15"/>
      <c r="X95" s="15"/>
      <c r="Y95" s="15"/>
    </row>
    <row r="96" spans="16:25" x14ac:dyDescent="0.25">
      <c r="P96" s="15"/>
      <c r="Q96" s="15"/>
      <c r="R96" s="15"/>
      <c r="S96" s="15"/>
      <c r="T96" s="15"/>
      <c r="U96" s="15"/>
      <c r="V96" s="15"/>
      <c r="W96" s="15"/>
      <c r="X96" s="15"/>
      <c r="Y96" s="15"/>
    </row>
    <row r="97" spans="16:25" x14ac:dyDescent="0.25">
      <c r="P97" s="15"/>
      <c r="Q97" s="15"/>
      <c r="R97" s="15"/>
      <c r="S97" s="15"/>
      <c r="T97" s="15"/>
      <c r="U97" s="15"/>
      <c r="V97" s="15"/>
      <c r="W97" s="15"/>
      <c r="X97" s="15"/>
      <c r="Y97" s="15"/>
    </row>
    <row r="98" spans="16:25" x14ac:dyDescent="0.25">
      <c r="P98" s="15"/>
      <c r="Q98" s="15"/>
      <c r="R98" s="15"/>
      <c r="S98" s="15"/>
      <c r="T98" s="15"/>
      <c r="U98" s="15"/>
      <c r="V98" s="15"/>
      <c r="W98" s="15"/>
      <c r="X98" s="15"/>
      <c r="Y98" s="15"/>
    </row>
    <row r="99" spans="16:25" x14ac:dyDescent="0.25">
      <c r="P99" s="15"/>
      <c r="Q99" s="15"/>
      <c r="R99" s="15"/>
      <c r="S99" s="15"/>
      <c r="T99" s="15"/>
      <c r="U99" s="15"/>
      <c r="V99" s="15"/>
      <c r="W99" s="15"/>
      <c r="X99" s="15"/>
      <c r="Y99" s="15"/>
    </row>
    <row r="100" spans="16:25" x14ac:dyDescent="0.25">
      <c r="P100" s="15"/>
      <c r="Q100" s="15"/>
      <c r="R100" s="15"/>
      <c r="S100" s="15"/>
      <c r="T100" s="15"/>
      <c r="U100" s="15"/>
      <c r="V100" s="15"/>
      <c r="W100" s="15"/>
      <c r="X100" s="15"/>
      <c r="Y100" s="15"/>
    </row>
    <row r="101" spans="16:25" x14ac:dyDescent="0.25">
      <c r="P101" s="15"/>
      <c r="Q101" s="15"/>
      <c r="R101" s="15"/>
      <c r="S101" s="15"/>
      <c r="T101" s="15"/>
      <c r="U101" s="15"/>
      <c r="V101" s="15"/>
      <c r="W101" s="15"/>
      <c r="X101" s="15"/>
      <c r="Y101" s="15"/>
    </row>
    <row r="102" spans="16:25" x14ac:dyDescent="0.25">
      <c r="P102" s="15"/>
      <c r="Q102" s="15"/>
      <c r="R102" s="15"/>
      <c r="S102" s="15"/>
      <c r="T102" s="15"/>
      <c r="U102" s="15"/>
      <c r="V102" s="15"/>
      <c r="W102" s="15"/>
      <c r="X102" s="15"/>
      <c r="Y102" s="15"/>
    </row>
    <row r="103" spans="16:25" x14ac:dyDescent="0.25">
      <c r="P103" s="15"/>
      <c r="Q103" s="15"/>
      <c r="R103" s="15"/>
      <c r="S103" s="15"/>
      <c r="T103" s="15"/>
      <c r="U103" s="15"/>
      <c r="V103" s="15"/>
      <c r="W103" s="15"/>
      <c r="X103" s="15"/>
      <c r="Y103" s="15"/>
    </row>
    <row r="104" spans="16:25" x14ac:dyDescent="0.25">
      <c r="P104" s="15"/>
      <c r="Q104" s="15"/>
      <c r="R104" s="15"/>
      <c r="S104" s="15"/>
      <c r="T104" s="15"/>
      <c r="U104" s="15"/>
      <c r="V104" s="15"/>
      <c r="W104" s="15"/>
      <c r="X104" s="15"/>
      <c r="Y104" s="15"/>
    </row>
    <row r="105" spans="16:25" x14ac:dyDescent="0.25">
      <c r="P105" s="15"/>
      <c r="Q105" s="15"/>
      <c r="R105" s="15"/>
      <c r="S105" s="15"/>
      <c r="T105" s="15"/>
      <c r="U105" s="15"/>
      <c r="V105" s="15"/>
      <c r="W105" s="15"/>
      <c r="X105" s="15"/>
      <c r="Y105" s="15"/>
    </row>
    <row r="106" spans="16:25" x14ac:dyDescent="0.25">
      <c r="P106" s="15"/>
      <c r="Q106" s="15"/>
      <c r="R106" s="15"/>
      <c r="S106" s="15"/>
      <c r="T106" s="15"/>
      <c r="U106" s="15"/>
      <c r="V106" s="15"/>
      <c r="W106" s="15"/>
      <c r="X106" s="15"/>
      <c r="Y106" s="15"/>
    </row>
    <row r="107" spans="16:25" x14ac:dyDescent="0.25">
      <c r="P107" s="15"/>
      <c r="Q107" s="15"/>
      <c r="R107" s="15"/>
      <c r="S107" s="15"/>
      <c r="T107" s="15"/>
      <c r="U107" s="15"/>
      <c r="V107" s="15"/>
      <c r="W107" s="15"/>
      <c r="X107" s="15"/>
      <c r="Y107" s="15"/>
    </row>
    <row r="108" spans="16:25" x14ac:dyDescent="0.25">
      <c r="P108" s="15"/>
      <c r="Q108" s="15"/>
      <c r="R108" s="15"/>
      <c r="S108" s="15"/>
      <c r="T108" s="15"/>
      <c r="U108" s="15"/>
      <c r="V108" s="15"/>
      <c r="W108" s="15"/>
      <c r="X108" s="15"/>
      <c r="Y108" s="15"/>
    </row>
    <row r="109" spans="16:25" x14ac:dyDescent="0.25">
      <c r="P109" s="15"/>
      <c r="Q109" s="15"/>
      <c r="R109" s="15"/>
      <c r="S109" s="15"/>
      <c r="T109" s="15"/>
      <c r="U109" s="15"/>
      <c r="V109" s="15"/>
      <c r="W109" s="15"/>
      <c r="X109" s="15"/>
      <c r="Y109" s="15"/>
    </row>
    <row r="110" spans="16:25" x14ac:dyDescent="0.25">
      <c r="P110" s="15"/>
      <c r="Q110" s="15"/>
      <c r="R110" s="15"/>
      <c r="S110" s="15"/>
      <c r="T110" s="15"/>
      <c r="U110" s="15"/>
      <c r="V110" s="15"/>
      <c r="W110" s="15"/>
      <c r="X110" s="15"/>
      <c r="Y110" s="15"/>
    </row>
    <row r="111" spans="16:25" x14ac:dyDescent="0.25">
      <c r="P111" s="15"/>
      <c r="Q111" s="15"/>
      <c r="R111" s="15"/>
      <c r="S111" s="15"/>
      <c r="T111" s="15"/>
      <c r="U111" s="15"/>
      <c r="V111" s="15"/>
      <c r="W111" s="15"/>
      <c r="X111" s="15"/>
      <c r="Y111" s="15"/>
    </row>
    <row r="112" spans="16:25" x14ac:dyDescent="0.25">
      <c r="P112" s="15"/>
      <c r="Q112" s="15"/>
      <c r="R112" s="15"/>
      <c r="S112" s="15"/>
      <c r="T112" s="15"/>
      <c r="U112" s="15"/>
      <c r="V112" s="15"/>
      <c r="W112" s="15"/>
      <c r="X112" s="15"/>
      <c r="Y112" s="15"/>
    </row>
    <row r="113" spans="16:25" x14ac:dyDescent="0.25">
      <c r="P113" s="15"/>
      <c r="Q113" s="15"/>
      <c r="R113" s="15"/>
      <c r="S113" s="15"/>
      <c r="T113" s="15"/>
      <c r="U113" s="15"/>
      <c r="V113" s="15"/>
      <c r="W113" s="15"/>
      <c r="X113" s="15"/>
      <c r="Y113" s="15"/>
    </row>
    <row r="114" spans="16:25" x14ac:dyDescent="0.25">
      <c r="P114" s="15"/>
      <c r="Q114" s="15"/>
      <c r="R114" s="15"/>
      <c r="S114" s="15"/>
      <c r="T114" s="15"/>
      <c r="U114" s="15"/>
      <c r="V114" s="15"/>
      <c r="W114" s="15"/>
      <c r="X114" s="15"/>
      <c r="Y114" s="15"/>
    </row>
    <row r="115" spans="16:25" x14ac:dyDescent="0.25">
      <c r="P115" s="15"/>
      <c r="Q115" s="15"/>
      <c r="R115" s="15"/>
      <c r="S115" s="15"/>
      <c r="T115" s="15"/>
      <c r="U115" s="15"/>
      <c r="V115" s="15"/>
      <c r="W115" s="15"/>
      <c r="X115" s="15"/>
      <c r="Y115" s="15"/>
    </row>
    <row r="116" spans="16:25" x14ac:dyDescent="0.25">
      <c r="P116" s="15"/>
      <c r="Q116" s="15"/>
      <c r="R116" s="15"/>
      <c r="S116" s="15"/>
      <c r="T116" s="15"/>
      <c r="U116" s="15"/>
      <c r="V116" s="15"/>
      <c r="W116" s="15"/>
      <c r="X116" s="15"/>
      <c r="Y116" s="15"/>
    </row>
    <row r="117" spans="16:25" x14ac:dyDescent="0.25">
      <c r="P117" s="15"/>
      <c r="Q117" s="15"/>
      <c r="R117" s="15"/>
      <c r="S117" s="15"/>
      <c r="T117" s="15"/>
      <c r="U117" s="15"/>
      <c r="V117" s="15"/>
      <c r="W117" s="15"/>
      <c r="X117" s="15"/>
      <c r="Y117" s="15"/>
    </row>
    <row r="118" spans="16:25" x14ac:dyDescent="0.25">
      <c r="P118" s="15"/>
      <c r="Q118" s="15"/>
      <c r="R118" s="15"/>
      <c r="S118" s="15"/>
      <c r="T118" s="15"/>
      <c r="U118" s="15"/>
      <c r="V118" s="15"/>
      <c r="W118" s="15"/>
      <c r="X118" s="15"/>
      <c r="Y118" s="15"/>
    </row>
    <row r="119" spans="16:25" x14ac:dyDescent="0.25">
      <c r="P119" s="15"/>
      <c r="Q119" s="15"/>
      <c r="R119" s="15"/>
      <c r="S119" s="15"/>
      <c r="T119" s="15"/>
      <c r="U119" s="15"/>
      <c r="V119" s="15"/>
      <c r="W119" s="15"/>
      <c r="X119" s="15"/>
      <c r="Y119" s="15"/>
    </row>
    <row r="120" spans="16:25" x14ac:dyDescent="0.25">
      <c r="P120" s="15"/>
      <c r="Q120" s="15"/>
      <c r="R120" s="15"/>
      <c r="S120" s="15"/>
      <c r="T120" s="15"/>
      <c r="U120" s="15"/>
      <c r="V120" s="15"/>
      <c r="W120" s="15"/>
      <c r="X120" s="15"/>
      <c r="Y120" s="15"/>
    </row>
    <row r="121" spans="16:25" x14ac:dyDescent="0.25">
      <c r="P121" s="15"/>
      <c r="Q121" s="15"/>
      <c r="R121" s="15"/>
      <c r="S121" s="15"/>
      <c r="T121" s="15"/>
      <c r="U121" s="15"/>
      <c r="V121" s="15"/>
      <c r="W121" s="15"/>
      <c r="X121" s="15"/>
      <c r="Y121" s="15"/>
    </row>
    <row r="122" spans="16:25" x14ac:dyDescent="0.25">
      <c r="P122" s="15"/>
      <c r="Q122" s="15"/>
      <c r="R122" s="15"/>
      <c r="S122" s="15"/>
      <c r="T122" s="15"/>
      <c r="U122" s="15"/>
      <c r="V122" s="15"/>
      <c r="W122" s="15"/>
      <c r="X122" s="15"/>
      <c r="Y122" s="15"/>
    </row>
    <row r="123" spans="16:25" x14ac:dyDescent="0.25">
      <c r="P123" s="15"/>
      <c r="Q123" s="15"/>
      <c r="R123" s="15"/>
      <c r="S123" s="15"/>
      <c r="T123" s="15"/>
      <c r="U123" s="15"/>
      <c r="V123" s="15"/>
      <c r="W123" s="15"/>
      <c r="X123" s="15"/>
      <c r="Y123" s="15"/>
    </row>
    <row r="124" spans="16:25" x14ac:dyDescent="0.25">
      <c r="P124" s="15"/>
      <c r="Q124" s="15"/>
      <c r="R124" s="15"/>
      <c r="S124" s="15"/>
      <c r="T124" s="15"/>
      <c r="U124" s="15"/>
      <c r="V124" s="15"/>
      <c r="W124" s="15"/>
      <c r="X124" s="15"/>
      <c r="Y124" s="15"/>
    </row>
    <row r="125" spans="16:25" x14ac:dyDescent="0.25">
      <c r="P125" s="15"/>
      <c r="Q125" s="15"/>
      <c r="R125" s="15"/>
      <c r="S125" s="15"/>
      <c r="T125" s="15"/>
      <c r="U125" s="15"/>
      <c r="V125" s="15"/>
      <c r="W125" s="15"/>
      <c r="X125" s="15"/>
      <c r="Y125" s="15"/>
    </row>
    <row r="126" spans="16:25" x14ac:dyDescent="0.25">
      <c r="P126" s="15"/>
      <c r="Q126" s="15"/>
      <c r="R126" s="15"/>
      <c r="S126" s="15"/>
      <c r="T126" s="15"/>
      <c r="U126" s="15"/>
      <c r="V126" s="15"/>
      <c r="W126" s="15"/>
      <c r="X126" s="15"/>
      <c r="Y126" s="15"/>
    </row>
    <row r="127" spans="16:25" x14ac:dyDescent="0.25">
      <c r="P127" s="15"/>
      <c r="Q127" s="15"/>
      <c r="R127" s="15"/>
      <c r="S127" s="15"/>
      <c r="T127" s="15"/>
      <c r="U127" s="15"/>
      <c r="V127" s="15"/>
      <c r="W127" s="15"/>
      <c r="X127" s="15"/>
      <c r="Y127" s="15"/>
    </row>
    <row r="128" spans="16:25" x14ac:dyDescent="0.25">
      <c r="P128" s="15"/>
      <c r="Q128" s="15"/>
      <c r="R128" s="15"/>
      <c r="S128" s="15"/>
      <c r="T128" s="15"/>
      <c r="U128" s="15"/>
      <c r="V128" s="15"/>
      <c r="W128" s="15"/>
      <c r="X128" s="15"/>
      <c r="Y128" s="15"/>
    </row>
    <row r="129" spans="16:25" x14ac:dyDescent="0.25">
      <c r="P129" s="15"/>
      <c r="Q129" s="15"/>
      <c r="R129" s="15"/>
      <c r="S129" s="15"/>
      <c r="T129" s="15"/>
      <c r="U129" s="15"/>
      <c r="V129" s="15"/>
      <c r="W129" s="15"/>
      <c r="X129" s="15"/>
      <c r="Y129" s="15"/>
    </row>
    <row r="130" spans="16:25" x14ac:dyDescent="0.25">
      <c r="P130" s="15"/>
      <c r="Q130" s="15"/>
      <c r="R130" s="15"/>
      <c r="S130" s="15"/>
      <c r="T130" s="15"/>
      <c r="U130" s="15"/>
      <c r="V130" s="15"/>
      <c r="W130" s="15"/>
      <c r="X130" s="15"/>
      <c r="Y130" s="15"/>
    </row>
    <row r="131" spans="16:25" x14ac:dyDescent="0.25">
      <c r="P131" s="15"/>
      <c r="Q131" s="15"/>
      <c r="R131" s="15"/>
      <c r="S131" s="15"/>
      <c r="T131" s="15"/>
      <c r="U131" s="15"/>
      <c r="V131" s="15"/>
      <c r="W131" s="15"/>
      <c r="X131" s="15"/>
      <c r="Y131" s="15"/>
    </row>
    <row r="132" spans="16:25" x14ac:dyDescent="0.25">
      <c r="P132" s="15"/>
      <c r="Q132" s="15"/>
      <c r="R132" s="15"/>
      <c r="S132" s="15"/>
      <c r="T132" s="15"/>
      <c r="U132" s="15"/>
      <c r="V132" s="15"/>
      <c r="W132" s="15"/>
      <c r="X132" s="15"/>
      <c r="Y132" s="15"/>
    </row>
    <row r="133" spans="16:25" x14ac:dyDescent="0.25">
      <c r="P133" s="15"/>
      <c r="Q133" s="15"/>
      <c r="R133" s="15"/>
      <c r="S133" s="15"/>
      <c r="T133" s="15"/>
      <c r="U133" s="15"/>
      <c r="V133" s="15"/>
      <c r="W133" s="15"/>
      <c r="X133" s="15"/>
      <c r="Y133" s="15"/>
    </row>
    <row r="134" spans="16:25" x14ac:dyDescent="0.25">
      <c r="P134" s="15"/>
      <c r="Q134" s="15"/>
      <c r="R134" s="15"/>
      <c r="S134" s="15"/>
      <c r="T134" s="15"/>
      <c r="U134" s="15"/>
      <c r="V134" s="15"/>
      <c r="W134" s="15"/>
      <c r="X134" s="15"/>
      <c r="Y134" s="15"/>
    </row>
    <row r="135" spans="16:25" x14ac:dyDescent="0.25">
      <c r="P135" s="15"/>
      <c r="Q135" s="15"/>
      <c r="R135" s="15"/>
      <c r="S135" s="15"/>
      <c r="T135" s="15"/>
      <c r="U135" s="15"/>
      <c r="V135" s="15"/>
      <c r="W135" s="15"/>
      <c r="X135" s="15"/>
      <c r="Y135" s="15"/>
    </row>
    <row r="136" spans="16:25" x14ac:dyDescent="0.25">
      <c r="P136" s="15"/>
      <c r="Q136" s="15"/>
      <c r="R136" s="15"/>
      <c r="S136" s="15"/>
      <c r="T136" s="15"/>
      <c r="U136" s="15"/>
      <c r="V136" s="15"/>
      <c r="W136" s="15"/>
      <c r="X136" s="15"/>
      <c r="Y136" s="15"/>
    </row>
    <row r="137" spans="16:25" x14ac:dyDescent="0.25">
      <c r="P137" s="15"/>
      <c r="Q137" s="15"/>
      <c r="R137" s="15"/>
      <c r="S137" s="15"/>
      <c r="T137" s="15"/>
      <c r="U137" s="15"/>
      <c r="V137" s="15"/>
      <c r="W137" s="15"/>
      <c r="X137" s="15"/>
      <c r="Y137" s="15"/>
    </row>
    <row r="138" spans="16:25" x14ac:dyDescent="0.25">
      <c r="P138" s="15"/>
      <c r="Q138" s="15"/>
      <c r="R138" s="15"/>
      <c r="S138" s="15"/>
      <c r="T138" s="15"/>
      <c r="U138" s="15"/>
      <c r="V138" s="15"/>
      <c r="W138" s="15"/>
      <c r="X138" s="15"/>
      <c r="Y138" s="15"/>
    </row>
    <row r="139" spans="16:25" x14ac:dyDescent="0.25">
      <c r="P139" s="15"/>
      <c r="Q139" s="15"/>
      <c r="R139" s="15"/>
      <c r="S139" s="15"/>
      <c r="T139" s="15"/>
      <c r="U139" s="15"/>
      <c r="V139" s="15"/>
      <c r="W139" s="15"/>
      <c r="X139" s="15"/>
      <c r="Y139" s="15"/>
    </row>
    <row r="140" spans="16:25" x14ac:dyDescent="0.25">
      <c r="P140" s="15"/>
      <c r="Q140" s="15"/>
      <c r="R140" s="15"/>
      <c r="S140" s="15"/>
      <c r="T140" s="15"/>
      <c r="U140" s="15"/>
      <c r="V140" s="15"/>
      <c r="W140" s="15"/>
      <c r="X140" s="15"/>
      <c r="Y140" s="15"/>
    </row>
    <row r="141" spans="16:25" x14ac:dyDescent="0.25">
      <c r="P141" s="15"/>
      <c r="Q141" s="15"/>
      <c r="R141" s="15"/>
      <c r="S141" s="15"/>
      <c r="T141" s="15"/>
      <c r="U141" s="15"/>
      <c r="V141" s="15"/>
      <c r="W141" s="15"/>
      <c r="X141" s="15"/>
      <c r="Y141" s="15"/>
    </row>
    <row r="142" spans="16:25" x14ac:dyDescent="0.25">
      <c r="P142" s="15"/>
      <c r="Q142" s="15"/>
      <c r="R142" s="15"/>
      <c r="S142" s="15"/>
      <c r="T142" s="15"/>
      <c r="U142" s="15"/>
      <c r="V142" s="15"/>
      <c r="W142" s="15"/>
      <c r="X142" s="15"/>
      <c r="Y142" s="15"/>
    </row>
    <row r="143" spans="16:25" x14ac:dyDescent="0.25">
      <c r="P143" s="15"/>
      <c r="Q143" s="15"/>
      <c r="R143" s="15"/>
      <c r="S143" s="15"/>
      <c r="T143" s="15"/>
      <c r="U143" s="15"/>
      <c r="V143" s="15"/>
      <c r="W143" s="15"/>
      <c r="X143" s="15"/>
      <c r="Y143" s="15"/>
    </row>
    <row r="144" spans="16:25" x14ac:dyDescent="0.25">
      <c r="P144" s="15"/>
      <c r="Q144" s="15"/>
      <c r="R144" s="15"/>
      <c r="S144" s="15"/>
      <c r="T144" s="15"/>
      <c r="U144" s="15"/>
      <c r="V144" s="15"/>
      <c r="W144" s="15"/>
      <c r="X144" s="15"/>
      <c r="Y144" s="15"/>
    </row>
    <row r="145" spans="16:25" x14ac:dyDescent="0.25">
      <c r="P145" s="15"/>
      <c r="Q145" s="15"/>
      <c r="R145" s="15"/>
      <c r="S145" s="15"/>
      <c r="T145" s="15"/>
      <c r="U145" s="15"/>
      <c r="V145" s="15"/>
      <c r="W145" s="15"/>
      <c r="X145" s="15"/>
      <c r="Y145" s="15"/>
    </row>
    <row r="146" spans="16:25" x14ac:dyDescent="0.25">
      <c r="P146" s="15"/>
      <c r="Q146" s="15"/>
      <c r="R146" s="15"/>
      <c r="S146" s="15"/>
      <c r="T146" s="15"/>
      <c r="U146" s="15"/>
      <c r="V146" s="15"/>
      <c r="W146" s="15"/>
      <c r="X146" s="15"/>
      <c r="Y146" s="15"/>
    </row>
    <row r="147" spans="16:25" x14ac:dyDescent="0.25">
      <c r="P147" s="15"/>
      <c r="Q147" s="15"/>
      <c r="R147" s="15"/>
      <c r="S147" s="15"/>
      <c r="T147" s="15"/>
      <c r="U147" s="15"/>
      <c r="V147" s="15"/>
      <c r="W147" s="15"/>
      <c r="X147" s="15"/>
      <c r="Y147" s="15"/>
    </row>
    <row r="148" spans="16:25" x14ac:dyDescent="0.25">
      <c r="P148" s="15"/>
      <c r="Q148" s="15"/>
      <c r="R148" s="15"/>
      <c r="S148" s="15"/>
      <c r="T148" s="15"/>
      <c r="U148" s="15"/>
      <c r="V148" s="15"/>
      <c r="W148" s="15"/>
      <c r="X148" s="15"/>
      <c r="Y148" s="15"/>
    </row>
    <row r="149" spans="16:25" x14ac:dyDescent="0.25">
      <c r="P149" s="15"/>
      <c r="Q149" s="15"/>
      <c r="R149" s="15"/>
      <c r="S149" s="15"/>
      <c r="T149" s="15"/>
      <c r="U149" s="15"/>
      <c r="V149" s="15"/>
      <c r="W149" s="15"/>
      <c r="X149" s="15"/>
      <c r="Y149" s="15"/>
    </row>
    <row r="150" spans="16:25" x14ac:dyDescent="0.25">
      <c r="P150" s="15"/>
      <c r="Q150" s="15"/>
      <c r="R150" s="15"/>
      <c r="S150" s="15"/>
      <c r="T150" s="15"/>
      <c r="U150" s="15"/>
      <c r="V150" s="15"/>
      <c r="W150" s="15"/>
      <c r="X150" s="15"/>
      <c r="Y150" s="15"/>
    </row>
    <row r="151" spans="16:25" x14ac:dyDescent="0.25">
      <c r="P151" s="15"/>
      <c r="Q151" s="15"/>
      <c r="R151" s="15"/>
      <c r="S151" s="15"/>
      <c r="T151" s="15"/>
      <c r="U151" s="15"/>
      <c r="V151" s="15"/>
      <c r="W151" s="15"/>
      <c r="X151" s="15"/>
      <c r="Y151" s="15"/>
    </row>
    <row r="152" spans="16:25" x14ac:dyDescent="0.25">
      <c r="P152" s="15"/>
      <c r="Q152" s="15"/>
      <c r="R152" s="15"/>
      <c r="S152" s="15"/>
      <c r="T152" s="15"/>
      <c r="U152" s="15"/>
      <c r="V152" s="15"/>
      <c r="W152" s="15"/>
      <c r="X152" s="15"/>
      <c r="Y152" s="15"/>
    </row>
    <row r="153" spans="16:25" x14ac:dyDescent="0.25">
      <c r="P153" s="15"/>
      <c r="Q153" s="15"/>
      <c r="R153" s="15"/>
      <c r="S153" s="15"/>
      <c r="T153" s="15"/>
      <c r="U153" s="15"/>
      <c r="V153" s="15"/>
      <c r="W153" s="15"/>
      <c r="X153" s="15"/>
      <c r="Y153" s="15"/>
    </row>
    <row r="154" spans="16:25" x14ac:dyDescent="0.25">
      <c r="P154" s="15"/>
      <c r="Q154" s="15"/>
      <c r="R154" s="15"/>
      <c r="S154" s="15"/>
      <c r="T154" s="15"/>
      <c r="U154" s="15"/>
      <c r="V154" s="15"/>
      <c r="W154" s="15"/>
      <c r="X154" s="15"/>
      <c r="Y154" s="15"/>
    </row>
    <row r="155" spans="16:25" x14ac:dyDescent="0.25">
      <c r="P155" s="15"/>
      <c r="Q155" s="15"/>
      <c r="R155" s="15"/>
      <c r="S155" s="15"/>
      <c r="T155" s="15"/>
      <c r="U155" s="15"/>
      <c r="V155" s="15"/>
      <c r="W155" s="15"/>
      <c r="X155" s="15"/>
      <c r="Y155" s="15"/>
    </row>
    <row r="156" spans="16:25" x14ac:dyDescent="0.25">
      <c r="P156" s="15"/>
      <c r="Q156" s="15"/>
      <c r="R156" s="15"/>
      <c r="S156" s="15"/>
      <c r="T156" s="15"/>
      <c r="U156" s="15"/>
      <c r="V156" s="15"/>
      <c r="W156" s="15"/>
      <c r="X156" s="15"/>
      <c r="Y156" s="15"/>
    </row>
    <row r="157" spans="16:25" x14ac:dyDescent="0.25">
      <c r="P157" s="15"/>
      <c r="Q157" s="15"/>
      <c r="R157" s="15"/>
      <c r="S157" s="15"/>
      <c r="T157" s="15"/>
      <c r="U157" s="15"/>
      <c r="V157" s="15"/>
      <c r="W157" s="15"/>
      <c r="X157" s="15"/>
      <c r="Y157" s="15"/>
    </row>
    <row r="158" spans="16:25" x14ac:dyDescent="0.25">
      <c r="P158" s="15"/>
      <c r="Q158" s="15"/>
      <c r="R158" s="15"/>
      <c r="S158" s="15"/>
      <c r="T158" s="15"/>
      <c r="U158" s="15"/>
      <c r="V158" s="15"/>
      <c r="W158" s="15"/>
      <c r="X158" s="15"/>
      <c r="Y158" s="15"/>
    </row>
    <row r="159" spans="16:25" x14ac:dyDescent="0.25">
      <c r="P159" s="15"/>
      <c r="Q159" s="15"/>
      <c r="R159" s="15"/>
      <c r="S159" s="15"/>
      <c r="T159" s="15"/>
      <c r="U159" s="15"/>
      <c r="V159" s="15"/>
      <c r="W159" s="15"/>
      <c r="X159" s="15"/>
      <c r="Y159" s="15"/>
    </row>
    <row r="160" spans="16:25" x14ac:dyDescent="0.25">
      <c r="P160" s="15"/>
      <c r="Q160" s="15"/>
      <c r="R160" s="15"/>
      <c r="S160" s="15"/>
      <c r="T160" s="15"/>
      <c r="U160" s="15"/>
      <c r="V160" s="15"/>
      <c r="W160" s="15"/>
      <c r="X160" s="15"/>
      <c r="Y160" s="15"/>
    </row>
    <row r="161" spans="16:25" x14ac:dyDescent="0.25">
      <c r="P161" s="15"/>
      <c r="Q161" s="15"/>
      <c r="R161" s="15"/>
      <c r="S161" s="15"/>
      <c r="T161" s="15"/>
      <c r="U161" s="15"/>
      <c r="V161" s="15"/>
      <c r="W161" s="15"/>
      <c r="X161" s="15"/>
      <c r="Y161" s="15"/>
    </row>
    <row r="162" spans="16:25" x14ac:dyDescent="0.25">
      <c r="P162" s="15"/>
      <c r="Q162" s="15"/>
      <c r="R162" s="15"/>
      <c r="S162" s="15"/>
      <c r="T162" s="15"/>
      <c r="U162" s="15"/>
      <c r="V162" s="15"/>
      <c r="W162" s="15"/>
      <c r="X162" s="15"/>
      <c r="Y162" s="15"/>
    </row>
    <row r="163" spans="16:25" x14ac:dyDescent="0.25">
      <c r="P163" s="15"/>
      <c r="Q163" s="15"/>
      <c r="R163" s="15"/>
      <c r="S163" s="15"/>
      <c r="T163" s="15"/>
      <c r="U163" s="15"/>
      <c r="V163" s="15"/>
      <c r="W163" s="15"/>
      <c r="X163" s="15"/>
      <c r="Y163" s="15"/>
    </row>
    <row r="164" spans="16:25" x14ac:dyDescent="0.25">
      <c r="P164" s="15"/>
      <c r="Q164" s="15"/>
      <c r="R164" s="15"/>
      <c r="S164" s="15"/>
      <c r="T164" s="15"/>
      <c r="U164" s="15"/>
      <c r="V164" s="15"/>
      <c r="W164" s="15"/>
      <c r="X164" s="15"/>
      <c r="Y164" s="15"/>
    </row>
    <row r="165" spans="16:25" x14ac:dyDescent="0.25">
      <c r="P165" s="15"/>
      <c r="Q165" s="15"/>
      <c r="R165" s="15"/>
      <c r="S165" s="15"/>
      <c r="T165" s="15"/>
      <c r="U165" s="15"/>
      <c r="V165" s="15"/>
      <c r="W165" s="15"/>
      <c r="X165" s="15"/>
      <c r="Y165" s="15"/>
    </row>
    <row r="166" spans="16:25" x14ac:dyDescent="0.25">
      <c r="P166" s="15"/>
      <c r="Q166" s="15"/>
      <c r="R166" s="15"/>
      <c r="S166" s="15"/>
      <c r="T166" s="15"/>
      <c r="U166" s="15"/>
      <c r="V166" s="15"/>
      <c r="W166" s="15"/>
      <c r="X166" s="15"/>
      <c r="Y166" s="15"/>
    </row>
    <row r="167" spans="16:25" x14ac:dyDescent="0.25">
      <c r="P167" s="15"/>
      <c r="Q167" s="15"/>
      <c r="R167" s="15"/>
      <c r="S167" s="15"/>
      <c r="T167" s="15"/>
      <c r="U167" s="15"/>
      <c r="V167" s="15"/>
      <c r="W167" s="15"/>
      <c r="X167" s="15"/>
      <c r="Y167" s="15"/>
    </row>
    <row r="168" spans="16:25" x14ac:dyDescent="0.25">
      <c r="P168" s="15"/>
      <c r="Q168" s="15"/>
      <c r="R168" s="15"/>
      <c r="S168" s="15"/>
      <c r="T168" s="15"/>
      <c r="U168" s="15"/>
      <c r="V168" s="15"/>
      <c r="W168" s="15"/>
      <c r="X168" s="15"/>
      <c r="Y168" s="15"/>
    </row>
    <row r="169" spans="16:25" x14ac:dyDescent="0.25">
      <c r="P169" s="15"/>
      <c r="Q169" s="15"/>
      <c r="R169" s="15"/>
      <c r="S169" s="15"/>
      <c r="T169" s="15"/>
      <c r="U169" s="15"/>
      <c r="V169" s="15"/>
      <c r="W169" s="15"/>
      <c r="X169" s="15"/>
      <c r="Y169" s="15"/>
    </row>
    <row r="170" spans="16:25" x14ac:dyDescent="0.25">
      <c r="P170" s="15"/>
      <c r="Q170" s="15"/>
      <c r="R170" s="15"/>
      <c r="S170" s="15"/>
      <c r="T170" s="15"/>
      <c r="U170" s="15"/>
      <c r="V170" s="15"/>
      <c r="W170" s="15"/>
      <c r="X170" s="15"/>
      <c r="Y170" s="15"/>
    </row>
    <row r="171" spans="16:25" x14ac:dyDescent="0.25">
      <c r="P171" s="15"/>
      <c r="Q171" s="15"/>
      <c r="R171" s="15"/>
      <c r="S171" s="15"/>
      <c r="T171" s="15"/>
      <c r="U171" s="15"/>
      <c r="V171" s="15"/>
      <c r="W171" s="15"/>
      <c r="X171" s="15"/>
      <c r="Y171" s="15"/>
    </row>
    <row r="172" spans="16:25" x14ac:dyDescent="0.25">
      <c r="P172" s="15"/>
      <c r="Q172" s="15"/>
      <c r="R172" s="15"/>
      <c r="S172" s="15"/>
      <c r="T172" s="15"/>
      <c r="U172" s="15"/>
      <c r="V172" s="15"/>
      <c r="W172" s="15"/>
      <c r="X172" s="15"/>
      <c r="Y172" s="15"/>
    </row>
    <row r="173" spans="16:25" x14ac:dyDescent="0.25">
      <c r="P173" s="15"/>
      <c r="Q173" s="15"/>
      <c r="R173" s="15"/>
      <c r="S173" s="15"/>
      <c r="T173" s="15"/>
      <c r="U173" s="15"/>
      <c r="V173" s="15"/>
      <c r="W173" s="15"/>
      <c r="X173" s="15"/>
      <c r="Y173" s="15"/>
    </row>
    <row r="174" spans="16:25" x14ac:dyDescent="0.25">
      <c r="P174" s="15"/>
      <c r="Q174" s="15"/>
      <c r="R174" s="15"/>
      <c r="S174" s="15"/>
      <c r="T174" s="15"/>
      <c r="U174" s="15"/>
      <c r="V174" s="15"/>
      <c r="W174" s="15"/>
      <c r="X174" s="15"/>
      <c r="Y174" s="15"/>
    </row>
    <row r="175" spans="16:25" x14ac:dyDescent="0.25">
      <c r="P175" s="15"/>
      <c r="Q175" s="15"/>
      <c r="R175" s="15"/>
      <c r="S175" s="15"/>
      <c r="T175" s="15"/>
      <c r="U175" s="15"/>
      <c r="V175" s="15"/>
      <c r="W175" s="15"/>
      <c r="X175" s="15"/>
      <c r="Y175" s="15"/>
    </row>
    <row r="176" spans="16:25" x14ac:dyDescent="0.25">
      <c r="P176" s="15"/>
      <c r="Q176" s="15"/>
      <c r="R176" s="15"/>
      <c r="S176" s="15"/>
      <c r="T176" s="15"/>
      <c r="U176" s="15"/>
      <c r="V176" s="15"/>
      <c r="W176" s="15"/>
      <c r="X176" s="15"/>
      <c r="Y176" s="15"/>
    </row>
    <row r="177" spans="16:25" x14ac:dyDescent="0.25">
      <c r="P177" s="15"/>
      <c r="Q177" s="15"/>
      <c r="R177" s="15"/>
      <c r="S177" s="15"/>
      <c r="T177" s="15"/>
      <c r="U177" s="15"/>
      <c r="V177" s="15"/>
      <c r="W177" s="15"/>
      <c r="X177" s="15"/>
      <c r="Y177" s="15"/>
    </row>
    <row r="178" spans="16:25" x14ac:dyDescent="0.25">
      <c r="P178" s="15"/>
      <c r="Q178" s="15"/>
      <c r="R178" s="15"/>
      <c r="S178" s="15"/>
      <c r="T178" s="15"/>
      <c r="U178" s="15"/>
      <c r="V178" s="15"/>
      <c r="W178" s="15"/>
      <c r="X178" s="15"/>
      <c r="Y178" s="15"/>
    </row>
    <row r="179" spans="16:25" x14ac:dyDescent="0.25">
      <c r="P179" s="15"/>
      <c r="Q179" s="15"/>
      <c r="R179" s="15"/>
      <c r="S179" s="15"/>
      <c r="T179" s="15"/>
      <c r="U179" s="15"/>
      <c r="V179" s="15"/>
      <c r="W179" s="15"/>
      <c r="X179" s="15"/>
      <c r="Y179" s="15"/>
    </row>
    <row r="180" spans="16:25" x14ac:dyDescent="0.25">
      <c r="P180" s="15"/>
      <c r="Q180" s="15"/>
      <c r="R180" s="15"/>
      <c r="S180" s="15"/>
      <c r="T180" s="15"/>
      <c r="U180" s="15"/>
      <c r="V180" s="15"/>
      <c r="W180" s="15"/>
      <c r="X180" s="15"/>
      <c r="Y180" s="15"/>
    </row>
    <row r="181" spans="16:25" x14ac:dyDescent="0.25">
      <c r="P181" s="15"/>
      <c r="Q181" s="15"/>
      <c r="R181" s="15"/>
      <c r="S181" s="15"/>
      <c r="T181" s="15"/>
      <c r="U181" s="15"/>
      <c r="V181" s="15"/>
      <c r="W181" s="15"/>
      <c r="X181" s="15"/>
      <c r="Y181" s="15"/>
    </row>
    <row r="182" spans="16:25" x14ac:dyDescent="0.25">
      <c r="P182" s="15"/>
      <c r="Q182" s="15"/>
      <c r="R182" s="15"/>
      <c r="S182" s="15"/>
      <c r="T182" s="15"/>
      <c r="U182" s="15"/>
      <c r="V182" s="15"/>
      <c r="W182" s="15"/>
      <c r="X182" s="15"/>
      <c r="Y182" s="15"/>
    </row>
    <row r="183" spans="16:25" x14ac:dyDescent="0.25">
      <c r="P183" s="15"/>
      <c r="Q183" s="15"/>
      <c r="R183" s="15"/>
      <c r="S183" s="15"/>
      <c r="T183" s="15"/>
      <c r="U183" s="15"/>
      <c r="V183" s="15"/>
      <c r="W183" s="15"/>
      <c r="X183" s="15"/>
      <c r="Y183" s="15"/>
    </row>
    <row r="184" spans="16:25" x14ac:dyDescent="0.25">
      <c r="P184" s="15"/>
      <c r="Q184" s="15"/>
      <c r="R184" s="15"/>
      <c r="S184" s="15"/>
      <c r="T184" s="15"/>
      <c r="U184" s="15"/>
      <c r="V184" s="15"/>
      <c r="W184" s="15"/>
      <c r="X184" s="15"/>
      <c r="Y184" s="15"/>
    </row>
    <row r="185" spans="16:25" x14ac:dyDescent="0.25">
      <c r="P185" s="15"/>
      <c r="Q185" s="15"/>
      <c r="R185" s="15"/>
      <c r="S185" s="15"/>
      <c r="T185" s="15"/>
      <c r="U185" s="15"/>
      <c r="V185" s="15"/>
      <c r="W185" s="15"/>
      <c r="X185" s="15"/>
      <c r="Y185" s="15"/>
    </row>
    <row r="186" spans="16:25" x14ac:dyDescent="0.25">
      <c r="P186" s="15"/>
      <c r="Q186" s="15"/>
      <c r="R186" s="15"/>
      <c r="S186" s="15"/>
      <c r="T186" s="15"/>
      <c r="U186" s="15"/>
      <c r="V186" s="15"/>
      <c r="W186" s="15"/>
      <c r="X186" s="15"/>
      <c r="Y186" s="15"/>
    </row>
    <row r="187" spans="16:25" x14ac:dyDescent="0.25">
      <c r="P187" s="15"/>
      <c r="Q187" s="15"/>
      <c r="R187" s="15"/>
      <c r="S187" s="15"/>
      <c r="T187" s="15"/>
      <c r="U187" s="15"/>
      <c r="V187" s="15"/>
      <c r="W187" s="15"/>
      <c r="X187" s="15"/>
      <c r="Y187" s="15"/>
    </row>
    <row r="188" spans="16:25" x14ac:dyDescent="0.25">
      <c r="P188" s="15"/>
      <c r="Q188" s="15"/>
      <c r="R188" s="15"/>
      <c r="S188" s="15"/>
      <c r="T188" s="15"/>
      <c r="U188" s="15"/>
      <c r="V188" s="15"/>
      <c r="W188" s="15"/>
      <c r="X188" s="15"/>
      <c r="Y188" s="15"/>
    </row>
    <row r="189" spans="16:25" x14ac:dyDescent="0.25">
      <c r="P189" s="15"/>
      <c r="Q189" s="15"/>
      <c r="R189" s="15"/>
      <c r="S189" s="15"/>
      <c r="T189" s="15"/>
      <c r="U189" s="15"/>
      <c r="V189" s="15"/>
      <c r="W189" s="15"/>
      <c r="X189" s="15"/>
      <c r="Y189" s="15"/>
    </row>
    <row r="190" spans="16:25" x14ac:dyDescent="0.25">
      <c r="P190" s="15"/>
      <c r="Q190" s="15"/>
      <c r="R190" s="15"/>
      <c r="S190" s="15"/>
      <c r="T190" s="15"/>
      <c r="U190" s="15"/>
      <c r="V190" s="15"/>
      <c r="W190" s="15"/>
      <c r="X190" s="15"/>
      <c r="Y190" s="15"/>
    </row>
    <row r="191" spans="16:25" x14ac:dyDescent="0.25">
      <c r="P191" s="15"/>
      <c r="Q191" s="15"/>
      <c r="R191" s="15"/>
      <c r="S191" s="15"/>
      <c r="T191" s="15"/>
      <c r="U191" s="15"/>
      <c r="V191" s="15"/>
      <c r="W191" s="15"/>
      <c r="X191" s="15"/>
      <c r="Y191" s="15"/>
    </row>
    <row r="192" spans="16:25" x14ac:dyDescent="0.25">
      <c r="P192" s="15"/>
      <c r="Q192" s="15"/>
      <c r="R192" s="15"/>
      <c r="S192" s="15"/>
      <c r="T192" s="15"/>
      <c r="U192" s="15"/>
      <c r="V192" s="15"/>
      <c r="W192" s="15"/>
      <c r="X192" s="15"/>
      <c r="Y192" s="15"/>
    </row>
    <row r="193" spans="3:25" x14ac:dyDescent="0.25">
      <c r="P193" s="15"/>
      <c r="Q193" s="15"/>
      <c r="R193" s="15"/>
      <c r="S193" s="15"/>
      <c r="T193" s="15"/>
      <c r="U193" s="15"/>
      <c r="V193" s="15"/>
      <c r="W193" s="15"/>
      <c r="X193" s="15"/>
      <c r="Y193" s="15"/>
    </row>
    <row r="194" spans="3:25" x14ac:dyDescent="0.25">
      <c r="P194" s="15"/>
      <c r="Q194" s="15"/>
      <c r="R194" s="15"/>
      <c r="S194" s="15"/>
      <c r="T194" s="15"/>
      <c r="U194" s="15"/>
      <c r="V194" s="15"/>
      <c r="W194" s="15"/>
      <c r="X194" s="15"/>
      <c r="Y194" s="15"/>
    </row>
    <row r="195" spans="3:25" x14ac:dyDescent="0.25">
      <c r="P195" s="15"/>
      <c r="Q195" s="15"/>
      <c r="R195" s="15"/>
      <c r="S195" s="15"/>
      <c r="T195" s="15"/>
      <c r="U195" s="15"/>
      <c r="V195" s="15"/>
      <c r="W195" s="15"/>
      <c r="X195" s="15"/>
      <c r="Y195" s="15"/>
    </row>
    <row r="196" spans="3:25" x14ac:dyDescent="0.25">
      <c r="P196" s="15"/>
      <c r="Q196" s="15"/>
      <c r="R196" s="15"/>
      <c r="S196" s="15"/>
      <c r="T196" s="15"/>
      <c r="U196" s="15"/>
      <c r="V196" s="15"/>
      <c r="W196" s="15"/>
      <c r="X196" s="15"/>
      <c r="Y196" s="15"/>
    </row>
    <row r="197" spans="3:25" x14ac:dyDescent="0.25">
      <c r="P197" s="15"/>
      <c r="Q197" s="15"/>
      <c r="R197" s="15"/>
      <c r="S197" s="15"/>
      <c r="T197" s="15"/>
      <c r="U197" s="15"/>
      <c r="V197" s="15"/>
      <c r="W197" s="15"/>
      <c r="X197" s="15"/>
      <c r="Y197" s="15"/>
    </row>
    <row r="198" spans="3:25" x14ac:dyDescent="0.25">
      <c r="P198" s="15"/>
      <c r="Q198" s="15"/>
      <c r="R198" s="15"/>
      <c r="S198" s="15"/>
      <c r="T198" s="15"/>
      <c r="U198" s="15"/>
      <c r="V198" s="15"/>
      <c r="W198" s="15"/>
      <c r="X198" s="15"/>
      <c r="Y198" s="15"/>
    </row>
    <row r="199" spans="3:25" x14ac:dyDescent="0.25">
      <c r="P199" s="15"/>
      <c r="Q199" s="15"/>
      <c r="R199" s="15"/>
      <c r="S199" s="15"/>
      <c r="T199" s="15"/>
      <c r="U199" s="15"/>
      <c r="V199" s="15"/>
      <c r="W199" s="15"/>
      <c r="X199" s="15"/>
      <c r="Y199" s="15"/>
    </row>
    <row r="200" spans="3:25" x14ac:dyDescent="0.25">
      <c r="P200" s="15"/>
      <c r="Q200" s="15"/>
      <c r="R200" s="15"/>
      <c r="S200" s="15"/>
      <c r="T200" s="15"/>
      <c r="U200" s="15"/>
      <c r="V200" s="15"/>
      <c r="W200" s="15"/>
      <c r="X200" s="15"/>
      <c r="Y200" s="15"/>
    </row>
    <row r="201" spans="3:25" x14ac:dyDescent="0.25">
      <c r="P201" s="15"/>
      <c r="Q201" s="15"/>
      <c r="R201" s="15"/>
      <c r="S201" s="15"/>
      <c r="T201" s="15"/>
      <c r="U201" s="15"/>
      <c r="V201" s="15"/>
      <c r="W201" s="15"/>
      <c r="X201" s="15"/>
      <c r="Y201" s="15"/>
    </row>
    <row r="202" spans="3:25" x14ac:dyDescent="0.25">
      <c r="P202" s="15"/>
      <c r="Q202" s="15"/>
      <c r="R202" s="15"/>
      <c r="S202" s="15"/>
      <c r="T202" s="15"/>
      <c r="U202" s="15"/>
      <c r="V202" s="15"/>
      <c r="W202" s="15"/>
      <c r="X202" s="15"/>
      <c r="Y202" s="15"/>
    </row>
    <row r="203" spans="3:25" x14ac:dyDescent="0.25">
      <c r="P203" s="15"/>
      <c r="Q203" s="15"/>
      <c r="R203" s="15"/>
      <c r="S203" s="15"/>
      <c r="T203" s="15"/>
      <c r="U203" s="15"/>
      <c r="V203" s="15"/>
      <c r="W203" s="15"/>
      <c r="X203" s="15"/>
      <c r="Y203" s="15"/>
    </row>
    <row r="204" spans="3:25" x14ac:dyDescent="0.25">
      <c r="P204" s="15"/>
      <c r="Q204" s="15"/>
      <c r="R204" s="15"/>
      <c r="S204" s="15"/>
      <c r="T204" s="15"/>
      <c r="U204" s="15"/>
      <c r="V204" s="15"/>
      <c r="W204" s="15"/>
      <c r="X204" s="15"/>
      <c r="Y204" s="15"/>
    </row>
    <row r="205" spans="3:25" x14ac:dyDescent="0.25">
      <c r="P205" s="15"/>
      <c r="Q205" s="15"/>
      <c r="R205" s="15"/>
      <c r="S205" s="15"/>
      <c r="T205" s="15"/>
      <c r="U205" s="15"/>
      <c r="V205" s="15"/>
      <c r="W205" s="15"/>
      <c r="X205" s="15"/>
      <c r="Y205" s="15"/>
    </row>
    <row r="206" spans="3:25" x14ac:dyDescent="0.25">
      <c r="P206" s="15"/>
      <c r="Q206" s="15"/>
      <c r="R206" s="15"/>
      <c r="S206" s="15"/>
      <c r="T206" s="15"/>
      <c r="U206" s="15"/>
      <c r="V206" s="15"/>
      <c r="W206" s="15"/>
      <c r="X206" s="15"/>
      <c r="Y206" s="15"/>
    </row>
    <row r="207" spans="3:25" x14ac:dyDescent="0.25">
      <c r="C207" s="130" t="s">
        <v>103</v>
      </c>
      <c r="D207" s="131"/>
      <c r="E207" s="131"/>
      <c r="F207" s="51"/>
      <c r="G207" s="51"/>
      <c r="H207" s="51"/>
      <c r="I207" s="51"/>
      <c r="J207" s="51"/>
      <c r="K207" s="51"/>
      <c r="L207" s="51"/>
      <c r="M207" s="51"/>
      <c r="P207" s="15"/>
      <c r="S207" s="15"/>
      <c r="T207" s="15"/>
      <c r="U207" s="15"/>
    </row>
    <row r="208" spans="3:25" x14ac:dyDescent="0.25">
      <c r="P208" s="15"/>
      <c r="S208" s="15"/>
      <c r="T208" s="15"/>
      <c r="U208" s="15"/>
    </row>
    <row r="209" spans="16:21" x14ac:dyDescent="0.25">
      <c r="P209" s="15"/>
      <c r="S209" s="15"/>
      <c r="T209" s="15"/>
      <c r="U209" s="15"/>
    </row>
    <row r="210" spans="16:21" x14ac:dyDescent="0.25">
      <c r="P210" s="15"/>
      <c r="S210" s="15"/>
      <c r="T210" s="15"/>
      <c r="U210" s="15"/>
    </row>
    <row r="211" spans="16:21" x14ac:dyDescent="0.25">
      <c r="P211" s="15"/>
      <c r="S211" s="15"/>
      <c r="T211" s="15"/>
      <c r="U211" s="15"/>
    </row>
    <row r="212" spans="16:21" x14ac:dyDescent="0.25">
      <c r="P212" s="15"/>
      <c r="S212" s="15"/>
      <c r="T212" s="15"/>
      <c r="U212" s="15"/>
    </row>
    <row r="213" spans="16:21" x14ac:dyDescent="0.25">
      <c r="P213" s="15"/>
      <c r="S213" s="15"/>
      <c r="T213" s="15"/>
      <c r="U213" s="15"/>
    </row>
    <row r="214" spans="16:21" x14ac:dyDescent="0.25">
      <c r="P214" s="15"/>
      <c r="S214" s="15"/>
      <c r="T214" s="15"/>
      <c r="U214" s="15"/>
    </row>
    <row r="215" spans="16:21" x14ac:dyDescent="0.25">
      <c r="P215" s="15"/>
      <c r="S215" s="15"/>
      <c r="T215" s="15"/>
      <c r="U215" s="15"/>
    </row>
    <row r="216" spans="16:21" x14ac:dyDescent="0.25">
      <c r="P216" s="15"/>
      <c r="S216" s="15"/>
      <c r="T216" s="15"/>
      <c r="U216" s="15"/>
    </row>
    <row r="217" spans="16:21" x14ac:dyDescent="0.25">
      <c r="S217" s="15"/>
      <c r="T217" s="15"/>
      <c r="U217" s="15"/>
    </row>
    <row r="218" spans="16:21" x14ac:dyDescent="0.25">
      <c r="S218" s="15"/>
      <c r="T218" s="15"/>
      <c r="U218" s="15"/>
    </row>
    <row r="219" spans="16:21" x14ac:dyDescent="0.25">
      <c r="S219" s="15"/>
      <c r="T219" s="15"/>
      <c r="U219" s="15"/>
    </row>
    <row r="220" spans="16:21" x14ac:dyDescent="0.25">
      <c r="S220" s="15"/>
      <c r="T220" s="15"/>
      <c r="U220" s="15"/>
    </row>
    <row r="221" spans="16:21" x14ac:dyDescent="0.25">
      <c r="S221" s="15"/>
      <c r="T221" s="15"/>
      <c r="U221" s="15"/>
    </row>
    <row r="222" spans="16:21" x14ac:dyDescent="0.25">
      <c r="S222" s="15"/>
      <c r="T222" s="15"/>
      <c r="U222" s="15"/>
    </row>
    <row r="223" spans="16:21" x14ac:dyDescent="0.25">
      <c r="S223" s="15"/>
      <c r="T223" s="15"/>
      <c r="U223" s="15"/>
    </row>
    <row r="224" spans="16:21" x14ac:dyDescent="0.25">
      <c r="S224" s="15"/>
      <c r="T224" s="15"/>
      <c r="U224" s="15"/>
    </row>
    <row r="225" spans="19:21" x14ac:dyDescent="0.25">
      <c r="S225" s="15"/>
      <c r="T225" s="15"/>
      <c r="U225" s="15"/>
    </row>
    <row r="226" spans="19:21" x14ac:dyDescent="0.25">
      <c r="S226" s="15"/>
      <c r="T226" s="15"/>
      <c r="U226" s="15"/>
    </row>
    <row r="227" spans="19:21" x14ac:dyDescent="0.25">
      <c r="S227" s="15"/>
      <c r="T227" s="15"/>
      <c r="U227" s="15"/>
    </row>
    <row r="228" spans="19:21" x14ac:dyDescent="0.25">
      <c r="S228" s="15"/>
      <c r="T228" s="15"/>
      <c r="U228" s="15"/>
    </row>
    <row r="229" spans="19:21" x14ac:dyDescent="0.25">
      <c r="S229" s="15"/>
      <c r="T229" s="15"/>
      <c r="U229" s="15"/>
    </row>
    <row r="230" spans="19:21" x14ac:dyDescent="0.25">
      <c r="S230" s="15"/>
      <c r="T230" s="15"/>
      <c r="U230" s="15"/>
    </row>
    <row r="231" spans="19:21" x14ac:dyDescent="0.25">
      <c r="S231" s="15"/>
      <c r="T231" s="15"/>
      <c r="U231" s="15"/>
    </row>
    <row r="232" spans="19:21" x14ac:dyDescent="0.25">
      <c r="S232" s="15"/>
      <c r="T232" s="15"/>
      <c r="U232" s="15"/>
    </row>
    <row r="233" spans="19:21" x14ac:dyDescent="0.25">
      <c r="S233" s="15"/>
      <c r="T233" s="15"/>
      <c r="U233" s="15"/>
    </row>
    <row r="234" spans="19:21" x14ac:dyDescent="0.25">
      <c r="S234" s="15"/>
      <c r="T234" s="15"/>
      <c r="U234" s="15"/>
    </row>
    <row r="235" spans="19:21" x14ac:dyDescent="0.25">
      <c r="S235" s="15"/>
      <c r="T235" s="15"/>
      <c r="U235" s="15"/>
    </row>
    <row r="236" spans="19:21" x14ac:dyDescent="0.25">
      <c r="S236" s="15"/>
      <c r="T236" s="15"/>
      <c r="U236" s="15"/>
    </row>
    <row r="237" spans="19:21" x14ac:dyDescent="0.25">
      <c r="S237" s="15"/>
      <c r="T237" s="15"/>
      <c r="U237" s="15"/>
    </row>
    <row r="238" spans="19:21" x14ac:dyDescent="0.25">
      <c r="S238" s="15"/>
      <c r="T238" s="15"/>
      <c r="U238" s="15"/>
    </row>
    <row r="239" spans="19:21" x14ac:dyDescent="0.25">
      <c r="S239" s="15"/>
      <c r="T239" s="15"/>
      <c r="U239" s="15"/>
    </row>
    <row r="240" spans="19:21" x14ac:dyDescent="0.25">
      <c r="S240" s="15"/>
      <c r="T240" s="15"/>
      <c r="U240" s="15"/>
    </row>
    <row r="241" spans="19:21" x14ac:dyDescent="0.25">
      <c r="S241" s="15"/>
      <c r="T241" s="15"/>
      <c r="U241" s="15"/>
    </row>
    <row r="242" spans="19:21" x14ac:dyDescent="0.25">
      <c r="S242" s="15"/>
      <c r="T242" s="15"/>
      <c r="U242" s="15"/>
    </row>
    <row r="243" spans="19:21" x14ac:dyDescent="0.25">
      <c r="S243" s="15"/>
      <c r="T243" s="15"/>
      <c r="U243" s="15"/>
    </row>
    <row r="244" spans="19:21" x14ac:dyDescent="0.25">
      <c r="S244" s="15"/>
      <c r="T244" s="15"/>
      <c r="U244" s="15"/>
    </row>
    <row r="245" spans="19:21" x14ac:dyDescent="0.25">
      <c r="S245" s="15"/>
      <c r="T245" s="15"/>
      <c r="U245" s="15"/>
    </row>
    <row r="246" spans="19:21" x14ac:dyDescent="0.25">
      <c r="S246" s="15"/>
      <c r="T246" s="15"/>
      <c r="U246" s="15"/>
    </row>
  </sheetData>
  <mergeCells count="5">
    <mergeCell ref="D2:E2"/>
    <mergeCell ref="F2:G2"/>
    <mergeCell ref="H2:I2"/>
    <mergeCell ref="J2:K2"/>
    <mergeCell ref="L2:M2"/>
  </mergeCells>
  <pageMargins left="0.15748031496062992" right="0.15748031496062992" top="0.98425196850393704" bottom="0.98425196850393704" header="0.51181102362204722" footer="0.51181102362204722"/>
  <pageSetup paperSize="9" scale="6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pageSetUpPr fitToPage="1"/>
  </sheetPr>
  <dimension ref="A1:AX11"/>
  <sheetViews>
    <sheetView topLeftCell="B1" zoomScaleNormal="100" workbookViewId="0">
      <selection activeCell="C2" sqref="C2"/>
    </sheetView>
  </sheetViews>
  <sheetFormatPr defaultRowHeight="12.75" x14ac:dyDescent="0.2"/>
  <cols>
    <col min="1" max="1" width="2.140625" hidden="1" customWidth="1"/>
    <col min="2" max="2" width="2.140625" style="13" customWidth="1"/>
    <col min="3" max="3" width="50.7109375" customWidth="1"/>
    <col min="4" max="4" width="16.7109375" customWidth="1"/>
    <col min="5" max="8" width="16.7109375" style="17" customWidth="1"/>
    <col min="9" max="9" width="10.7109375" style="14" hidden="1" customWidth="1"/>
    <col min="10" max="10" width="10.7109375" style="17" customWidth="1"/>
    <col min="11" max="11" width="20.7109375" style="12" hidden="1" customWidth="1"/>
    <col min="12" max="12" width="15.42578125" style="14" hidden="1" customWidth="1"/>
    <col min="13" max="13" width="10.7109375" style="24" hidden="1" customWidth="1"/>
    <col min="14" max="14" width="10.7109375" style="14" hidden="1" customWidth="1"/>
    <col min="15" max="15" width="9.140625" style="14" hidden="1" customWidth="1"/>
    <col min="16" max="16" width="38.85546875" style="14" hidden="1" customWidth="1"/>
    <col min="17" max="17" width="14.42578125" style="17" customWidth="1"/>
    <col min="18" max="18" width="17.42578125" style="17" customWidth="1"/>
    <col min="19" max="19" width="14.28515625" style="17" customWidth="1"/>
    <col min="20" max="20" width="15.140625" style="17" customWidth="1"/>
    <col min="21" max="21" width="12" style="17" customWidth="1"/>
    <col min="22" max="22" width="15.7109375" style="17" customWidth="1"/>
    <col min="23" max="28" width="9.140625" style="17" customWidth="1"/>
    <col min="29" max="29" width="9.140625" style="17"/>
  </cols>
  <sheetData>
    <row r="1" spans="1:50" s="17" customFormat="1" x14ac:dyDescent="0.2">
      <c r="B1" s="12"/>
      <c r="I1" s="14"/>
      <c r="K1" s="12"/>
      <c r="L1" s="14"/>
      <c r="M1" s="24"/>
      <c r="N1" s="14"/>
      <c r="O1" s="14"/>
      <c r="P1" s="24"/>
      <c r="Q1" s="12"/>
      <c r="R1" s="12"/>
      <c r="S1" s="12"/>
      <c r="T1" s="12"/>
      <c r="U1" s="12"/>
      <c r="V1" s="12"/>
      <c r="W1" s="12"/>
    </row>
    <row r="2" spans="1:50" ht="15" thickBot="1" x14ac:dyDescent="0.25">
      <c r="A2" s="7"/>
      <c r="B2" s="8"/>
      <c r="C2" s="416" t="s">
        <v>323</v>
      </c>
      <c r="D2" s="65"/>
      <c r="E2" s="77"/>
      <c r="F2" s="77"/>
      <c r="G2" s="77"/>
      <c r="H2" s="77"/>
      <c r="I2" s="417"/>
      <c r="J2" s="11"/>
      <c r="K2" s="60"/>
      <c r="L2" s="52"/>
      <c r="P2" s="24"/>
      <c r="Q2" s="12"/>
      <c r="R2" s="12"/>
      <c r="S2" s="12"/>
      <c r="T2" s="12"/>
      <c r="U2" s="12"/>
      <c r="V2" s="12"/>
      <c r="W2" s="12"/>
    </row>
    <row r="3" spans="1:50" ht="15.75" x14ac:dyDescent="0.25">
      <c r="A3" s="7"/>
      <c r="B3" s="8"/>
      <c r="C3" s="418"/>
      <c r="D3" s="419" t="s">
        <v>34</v>
      </c>
      <c r="E3" s="420" t="s">
        <v>35</v>
      </c>
      <c r="F3" s="420" t="s">
        <v>37</v>
      </c>
      <c r="G3" s="420" t="s">
        <v>39</v>
      </c>
      <c r="H3" s="612" t="s">
        <v>87</v>
      </c>
      <c r="I3" s="612"/>
      <c r="J3" s="145"/>
      <c r="K3" s="614" t="s">
        <v>57</v>
      </c>
      <c r="L3" s="614"/>
      <c r="M3" s="615" t="s">
        <v>64</v>
      </c>
      <c r="N3" s="616"/>
      <c r="P3" s="19"/>
      <c r="Q3" s="613"/>
      <c r="R3" s="613"/>
      <c r="S3" s="613"/>
      <c r="T3" s="613"/>
      <c r="U3" s="613"/>
      <c r="V3" s="613"/>
      <c r="W3" s="12"/>
    </row>
    <row r="4" spans="1:50" ht="15.75" x14ac:dyDescent="0.25">
      <c r="A4" s="7"/>
      <c r="B4" s="8"/>
      <c r="C4" s="421"/>
      <c r="D4" s="422"/>
      <c r="E4" s="403"/>
      <c r="F4" s="403"/>
      <c r="G4" s="403"/>
      <c r="H4" s="403">
        <v>2018</v>
      </c>
      <c r="I4" s="423">
        <v>2017</v>
      </c>
      <c r="J4" s="145"/>
      <c r="K4" s="67">
        <v>2018</v>
      </c>
      <c r="L4" s="66" t="e">
        <f>+#REF!</f>
        <v>#REF!</v>
      </c>
      <c r="M4" s="16" t="e">
        <f>+#REF!</f>
        <v>#REF!</v>
      </c>
      <c r="N4" s="211" t="e">
        <f>+#REF!</f>
        <v>#REF!</v>
      </c>
      <c r="P4" s="19"/>
      <c r="Q4" s="145"/>
      <c r="R4" s="145"/>
      <c r="S4" s="145"/>
      <c r="T4" s="145"/>
      <c r="U4" s="145"/>
      <c r="V4" s="145"/>
      <c r="W4" s="12"/>
    </row>
    <row r="5" spans="1:50" ht="20.100000000000001" customHeight="1" x14ac:dyDescent="0.35">
      <c r="A5" s="9" t="s">
        <v>44</v>
      </c>
      <c r="B5" s="34"/>
      <c r="C5" s="65" t="s">
        <v>54</v>
      </c>
      <c r="D5" s="68">
        <v>-1.4999999999999999E-2</v>
      </c>
      <c r="E5" s="69">
        <v>-8.9999999999999993E-3</v>
      </c>
      <c r="F5" s="69">
        <v>-0.03</v>
      </c>
      <c r="G5" s="69">
        <v>-7.0999999999999994E-2</v>
      </c>
      <c r="H5" s="426">
        <v>-3.1E-2</v>
      </c>
      <c r="I5" s="70">
        <v>0.01</v>
      </c>
      <c r="J5" s="25"/>
      <c r="K5" s="69">
        <v>-1.7999999999999999E-2</v>
      </c>
      <c r="L5" s="70">
        <v>1.2E-2</v>
      </c>
      <c r="M5" s="30">
        <v>1.2E-2</v>
      </c>
      <c r="N5" s="213">
        <v>-1.4E-2</v>
      </c>
      <c r="P5" s="22"/>
      <c r="Q5" s="25"/>
      <c r="R5" s="25"/>
      <c r="S5" s="25"/>
      <c r="T5" s="25"/>
      <c r="U5" s="25"/>
      <c r="V5" s="25"/>
      <c r="W5" s="12"/>
    </row>
    <row r="6" spans="1:50" ht="20.100000000000001" customHeight="1" x14ac:dyDescent="0.35">
      <c r="A6" s="9"/>
      <c r="B6" s="34"/>
      <c r="C6" s="65" t="s">
        <v>45</v>
      </c>
      <c r="D6" s="71">
        <v>7.1999999999999995E-2</v>
      </c>
      <c r="E6" s="69">
        <v>6.2E-2</v>
      </c>
      <c r="F6" s="69">
        <v>5.5E-2</v>
      </c>
      <c r="G6" s="69">
        <v>8.1000000000000003E-2</v>
      </c>
      <c r="H6" s="426">
        <v>6.8000000000000005E-2</v>
      </c>
      <c r="I6" s="72">
        <v>6.9000000000000006E-2</v>
      </c>
      <c r="J6" s="26"/>
      <c r="K6" s="69">
        <v>6.2E-2</v>
      </c>
      <c r="L6" s="72">
        <v>6.5000000000000002E-2</v>
      </c>
      <c r="M6" s="218">
        <v>5.5E-2</v>
      </c>
      <c r="N6" s="216">
        <v>4.8000000000000001E-2</v>
      </c>
      <c r="P6" s="22"/>
      <c r="Q6" s="25"/>
      <c r="R6" s="26"/>
      <c r="S6" s="25"/>
      <c r="T6" s="26"/>
      <c r="U6" s="25"/>
      <c r="V6" s="26"/>
      <c r="W6" s="12"/>
    </row>
    <row r="7" spans="1:50" ht="20.100000000000001" customHeight="1" x14ac:dyDescent="0.35">
      <c r="A7" s="9"/>
      <c r="B7" s="34"/>
      <c r="C7" s="73" t="s">
        <v>77</v>
      </c>
      <c r="D7" s="74">
        <v>5.6999999999999995E-2</v>
      </c>
      <c r="E7" s="96">
        <v>5.2999999999999999E-2</v>
      </c>
      <c r="F7" s="75">
        <v>2.5000000000000001E-2</v>
      </c>
      <c r="G7" s="75">
        <v>1.0000000000000009E-2</v>
      </c>
      <c r="H7" s="427">
        <v>3.7000000000000005E-2</v>
      </c>
      <c r="I7" s="97">
        <v>7.9000000000000001E-2</v>
      </c>
      <c r="J7" s="75"/>
      <c r="K7" s="75">
        <f>+K6+K5</f>
        <v>4.3999999999999997E-2</v>
      </c>
      <c r="L7" s="97">
        <f>+L6+L5</f>
        <v>7.6999999999999999E-2</v>
      </c>
      <c r="M7" s="33">
        <f>+M6+M5</f>
        <v>6.7000000000000004E-2</v>
      </c>
      <c r="N7" s="212">
        <f>+N6+N5</f>
        <v>3.4000000000000002E-2</v>
      </c>
      <c r="P7" s="22"/>
      <c r="Q7" s="25"/>
      <c r="R7" s="26"/>
      <c r="S7" s="25"/>
      <c r="T7" s="26"/>
      <c r="U7" s="25"/>
      <c r="V7" s="26"/>
      <c r="W7" s="12"/>
    </row>
    <row r="8" spans="1:50" s="14" customFormat="1" ht="20.100000000000001" customHeight="1" x14ac:dyDescent="0.35">
      <c r="A8" s="21" t="s">
        <v>44</v>
      </c>
      <c r="B8" s="46"/>
      <c r="C8" s="65" t="s">
        <v>112</v>
      </c>
      <c r="D8" s="68">
        <v>-7.2999999999999995E-2</v>
      </c>
      <c r="E8" s="69">
        <v>-6.6000000000000003E-2</v>
      </c>
      <c r="F8" s="69">
        <v>-6.0999999999999999E-2</v>
      </c>
      <c r="G8" s="69">
        <v>-3.4000000000000002E-2</v>
      </c>
      <c r="H8" s="426">
        <v>-5.8999999999999997E-2</v>
      </c>
      <c r="I8" s="70">
        <v>-7.0000000000000001E-3</v>
      </c>
      <c r="J8" s="26"/>
      <c r="K8" s="69">
        <v>-6.6000000000000003E-2</v>
      </c>
      <c r="L8" s="70">
        <v>6.0000000000000001E-3</v>
      </c>
      <c r="M8" s="219">
        <v>-6.7000000000000004E-2</v>
      </c>
      <c r="N8" s="213">
        <v>7.0000000000000001E-3</v>
      </c>
      <c r="P8" s="22"/>
      <c r="Q8" s="23"/>
      <c r="R8" s="23"/>
      <c r="S8" s="23"/>
      <c r="T8" s="23"/>
      <c r="U8" s="23"/>
      <c r="V8" s="23"/>
      <c r="W8" s="12"/>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row>
    <row r="9" spans="1:50" ht="20.100000000000001" customHeight="1" x14ac:dyDescent="0.35">
      <c r="A9" s="9" t="s">
        <v>44</v>
      </c>
      <c r="B9" s="34"/>
      <c r="C9" s="65" t="s">
        <v>106</v>
      </c>
      <c r="D9" s="68">
        <v>-6.0000000000000001E-3</v>
      </c>
      <c r="E9" s="69">
        <v>-6.0000000000000001E-3</v>
      </c>
      <c r="F9" s="69">
        <v>-7.0000000000000001E-3</v>
      </c>
      <c r="G9" s="69">
        <v>-0.01</v>
      </c>
      <c r="H9" s="426">
        <v>-7.0000000000000001E-3</v>
      </c>
      <c r="I9" s="70">
        <v>4.0000000000000001E-3</v>
      </c>
      <c r="J9" s="25"/>
      <c r="K9" s="69">
        <v>-6.0000000000000001E-3</v>
      </c>
      <c r="L9" s="214">
        <v>0</v>
      </c>
      <c r="M9" s="220">
        <v>-3.6999999999999998E-2</v>
      </c>
      <c r="N9" s="221"/>
      <c r="P9" s="22"/>
      <c r="Q9" s="25"/>
      <c r="R9" s="25"/>
      <c r="S9" s="25"/>
      <c r="T9" s="25"/>
      <c r="U9" s="25"/>
      <c r="V9" s="25"/>
      <c r="W9" s="12"/>
    </row>
    <row r="10" spans="1:50" ht="20.100000000000001" customHeight="1" thickBot="1" x14ac:dyDescent="0.4">
      <c r="A10" s="9"/>
      <c r="B10" s="34"/>
      <c r="C10" s="424" t="s">
        <v>58</v>
      </c>
      <c r="D10" s="425">
        <v>-2.1999999999999999E-2</v>
      </c>
      <c r="E10" s="425">
        <v>-1.9000000000000003E-2</v>
      </c>
      <c r="F10" s="425">
        <v>-4.2999999999999997E-2</v>
      </c>
      <c r="G10" s="425">
        <v>-3.3999999999999996E-2</v>
      </c>
      <c r="H10" s="428">
        <v>-2.8999999999999991E-2</v>
      </c>
      <c r="I10" s="215">
        <v>7.5999999999999998E-2</v>
      </c>
      <c r="J10" s="27"/>
      <c r="K10" s="76" t="e">
        <f>+K7+K8+#REF!+K9</f>
        <v>#REF!</v>
      </c>
      <c r="L10" s="217" t="e">
        <f>+L7+L8+#REF!+L9</f>
        <v>#REF!</v>
      </c>
      <c r="M10" s="33" t="e">
        <f>+#REF!+M9+#REF!</f>
        <v>#REF!</v>
      </c>
      <c r="N10" s="212">
        <f>+N7+N8</f>
        <v>4.1000000000000002E-2</v>
      </c>
      <c r="P10" s="28"/>
      <c r="Q10" s="27"/>
      <c r="R10" s="27"/>
      <c r="S10" s="27"/>
      <c r="T10" s="27"/>
      <c r="U10" s="27"/>
      <c r="V10" s="27"/>
      <c r="W10" s="12"/>
    </row>
    <row r="11" spans="1:50" s="17" customFormat="1" x14ac:dyDescent="0.2">
      <c r="B11" s="12"/>
      <c r="C11" s="11"/>
      <c r="D11" s="11"/>
      <c r="E11" s="11"/>
      <c r="F11" s="11"/>
      <c r="G11" s="11"/>
      <c r="H11" s="225"/>
      <c r="I11" s="20"/>
      <c r="J11" s="11"/>
      <c r="K11" s="12"/>
      <c r="L11" s="14"/>
      <c r="M11" s="20"/>
      <c r="N11" s="20"/>
      <c r="O11" s="14"/>
      <c r="P11" s="24"/>
      <c r="Q11" s="12"/>
      <c r="R11" s="12"/>
      <c r="S11" s="12"/>
      <c r="T11" s="12"/>
      <c r="U11" s="12"/>
      <c r="V11" s="12"/>
      <c r="W11" s="12"/>
    </row>
  </sheetData>
  <mergeCells count="6">
    <mergeCell ref="Q3:R3"/>
    <mergeCell ref="S3:T3"/>
    <mergeCell ref="U3:V3"/>
    <mergeCell ref="K3:L3"/>
    <mergeCell ref="H3:I3"/>
    <mergeCell ref="M3:N3"/>
  </mergeCells>
  <phoneticPr fontId="6" type="noConversion"/>
  <printOptions horizontalCentered="1"/>
  <pageMargins left="0" right="0" top="0.98425196850393704" bottom="0.98425196850393704" header="0.51181102362204722" footer="0.51181102362204722"/>
  <pageSetup paperSize="9" scale="2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dimension ref="A1:AV16"/>
  <sheetViews>
    <sheetView showGridLines="0" workbookViewId="0">
      <selection activeCell="L20" sqref="L20"/>
    </sheetView>
  </sheetViews>
  <sheetFormatPr defaultRowHeight="12.75" x14ac:dyDescent="0.2"/>
  <cols>
    <col min="1" max="1" width="9.140625" style="13"/>
    <col min="2" max="2" width="35.7109375" customWidth="1"/>
    <col min="3" max="3" width="11.7109375" customWidth="1"/>
    <col min="4" max="4" width="9.85546875" customWidth="1"/>
    <col min="5" max="5" width="12.7109375" style="17" customWidth="1"/>
    <col min="6" max="6" width="12.7109375" customWidth="1"/>
    <col min="7" max="7" width="2.140625" customWidth="1"/>
    <col min="8" max="8" width="18.140625" customWidth="1"/>
    <col min="9" max="9" width="7.28515625" customWidth="1"/>
    <col min="10" max="48" width="9.140625" style="17"/>
  </cols>
  <sheetData>
    <row r="1" spans="2:9" ht="15.75" x14ac:dyDescent="0.25">
      <c r="B1" s="416" t="s">
        <v>320</v>
      </c>
      <c r="C1" s="4"/>
      <c r="D1" s="4"/>
      <c r="E1" s="429"/>
      <c r="F1" s="10"/>
      <c r="G1" s="10"/>
      <c r="H1" s="10"/>
      <c r="I1" s="10"/>
    </row>
    <row r="2" spans="2:9" ht="20.100000000000001" customHeight="1" x14ac:dyDescent="0.2">
      <c r="B2" s="430"/>
      <c r="C2" s="617" t="s">
        <v>130</v>
      </c>
      <c r="D2" s="618"/>
      <c r="E2" s="619"/>
      <c r="F2" s="619"/>
      <c r="G2" s="431"/>
      <c r="H2" s="432" t="s">
        <v>88</v>
      </c>
      <c r="I2" s="48"/>
    </row>
    <row r="3" spans="2:9" ht="33.75" customHeight="1" x14ac:dyDescent="0.2">
      <c r="B3" s="421"/>
      <c r="C3" s="433" t="s">
        <v>100</v>
      </c>
      <c r="D3" s="433" t="s">
        <v>75</v>
      </c>
      <c r="E3" s="434" t="s">
        <v>76</v>
      </c>
      <c r="F3" s="435" t="s">
        <v>89</v>
      </c>
      <c r="G3" s="433"/>
      <c r="H3" s="433" t="s">
        <v>75</v>
      </c>
      <c r="I3" s="18"/>
    </row>
    <row r="4" spans="2:9" ht="15.95" customHeight="1" x14ac:dyDescent="0.25">
      <c r="B4" s="65" t="s">
        <v>60</v>
      </c>
      <c r="C4" s="439">
        <v>2234.1999999999998</v>
      </c>
      <c r="D4" s="440">
        <v>0.43110876889017224</v>
      </c>
      <c r="E4" s="441">
        <v>-1.697944593387013E-3</v>
      </c>
      <c r="F4" s="442">
        <v>1.4E-2</v>
      </c>
      <c r="G4" s="94"/>
      <c r="H4" s="95">
        <v>0.41713799674906116</v>
      </c>
      <c r="I4" s="45"/>
    </row>
    <row r="5" spans="2:9" ht="15.95" customHeight="1" x14ac:dyDescent="0.25">
      <c r="B5" s="65" t="s">
        <v>47</v>
      </c>
      <c r="C5" s="439">
        <v>1004.1</v>
      </c>
      <c r="D5" s="440">
        <v>0.19330060641062663</v>
      </c>
      <c r="E5" s="441">
        <v>2.0530541721719642E-2</v>
      </c>
      <c r="F5" s="442">
        <v>7.5999999999999998E-2</v>
      </c>
      <c r="G5" s="94"/>
      <c r="H5" s="95">
        <v>0.18382751340545186</v>
      </c>
      <c r="I5" s="45"/>
    </row>
    <row r="6" spans="2:9" ht="15.95" customHeight="1" x14ac:dyDescent="0.25">
      <c r="B6" s="65" t="s">
        <v>63</v>
      </c>
      <c r="C6" s="439">
        <v>890.2</v>
      </c>
      <c r="D6" s="440">
        <v>0.17137356819713159</v>
      </c>
      <c r="E6" s="441">
        <v>0.10419250806251545</v>
      </c>
      <c r="F6" s="442">
        <v>0.13300000000000001</v>
      </c>
      <c r="G6" s="94"/>
      <c r="H6" s="95">
        <v>0.15062683332399157</v>
      </c>
      <c r="I6" s="45"/>
    </row>
    <row r="7" spans="2:9" ht="15.95" customHeight="1" x14ac:dyDescent="0.25">
      <c r="B7" s="65" t="s">
        <v>61</v>
      </c>
      <c r="C7" s="439">
        <v>691.9</v>
      </c>
      <c r="D7" s="440">
        <v>0.1331985754163057</v>
      </c>
      <c r="E7" s="441">
        <v>-0.24440318881729828</v>
      </c>
      <c r="F7" s="442">
        <v>-3.1E-2</v>
      </c>
      <c r="G7" s="94"/>
      <c r="H7" s="95">
        <v>0.17108532780300059</v>
      </c>
      <c r="I7" s="45"/>
    </row>
    <row r="8" spans="2:9" ht="15.95" customHeight="1" x14ac:dyDescent="0.25">
      <c r="B8" s="65" t="s">
        <v>62</v>
      </c>
      <c r="C8" s="439">
        <v>207.1</v>
      </c>
      <c r="D8" s="440">
        <v>3.9869092309173161E-2</v>
      </c>
      <c r="E8" s="441">
        <v>-0.16793893129770998</v>
      </c>
      <c r="F8" s="442">
        <v>-6.6000000000000003E-2</v>
      </c>
      <c r="G8" s="94"/>
      <c r="H8" s="95">
        <v>4.6503372381966633E-2</v>
      </c>
      <c r="I8" s="45"/>
    </row>
    <row r="9" spans="2:9" ht="19.5" customHeight="1" x14ac:dyDescent="0.25">
      <c r="B9" s="65" t="s">
        <v>55</v>
      </c>
      <c r="C9" s="439">
        <v>167</v>
      </c>
      <c r="D9" s="440">
        <v>3.2149388776590626E-2</v>
      </c>
      <c r="E9" s="441">
        <v>4.6365914786967499E-2</v>
      </c>
      <c r="F9" s="442">
        <v>0.155</v>
      </c>
      <c r="G9" s="94"/>
      <c r="H9" s="95">
        <v>2.9818956336528219E-2</v>
      </c>
      <c r="I9" s="45"/>
    </row>
    <row r="10" spans="2:9" ht="18" customHeight="1" x14ac:dyDescent="0.25">
      <c r="B10" s="436" t="s">
        <v>48</v>
      </c>
      <c r="C10" s="443">
        <v>5194.5</v>
      </c>
      <c r="D10" s="444">
        <v>0.99999999999999989</v>
      </c>
      <c r="E10" s="445">
        <v>-2.9482652317695202E-2</v>
      </c>
      <c r="F10" s="446">
        <v>3.6999999999999998E-2</v>
      </c>
      <c r="G10" s="437"/>
      <c r="H10" s="438">
        <v>1</v>
      </c>
      <c r="I10" s="47"/>
    </row>
    <row r="11" spans="2:9" ht="15" customHeight="1" x14ac:dyDescent="0.25">
      <c r="B11" s="222" t="s">
        <v>111</v>
      </c>
      <c r="C11" s="65"/>
      <c r="D11" s="65"/>
      <c r="E11" s="90"/>
      <c r="F11" s="91"/>
      <c r="G11" s="91"/>
      <c r="H11" s="92"/>
      <c r="I11" s="32"/>
    </row>
    <row r="12" spans="2:9" x14ac:dyDescent="0.2">
      <c r="B12" s="13"/>
      <c r="C12" s="13"/>
      <c r="D12" s="13"/>
      <c r="E12" s="12"/>
      <c r="F12" s="13"/>
    </row>
    <row r="13" spans="2:9" x14ac:dyDescent="0.2">
      <c r="B13" s="13"/>
      <c r="C13" s="13"/>
      <c r="D13" s="13"/>
      <c r="E13" s="12"/>
      <c r="F13" s="13"/>
    </row>
    <row r="14" spans="2:9" x14ac:dyDescent="0.2">
      <c r="B14" s="13"/>
      <c r="C14" s="13"/>
      <c r="D14" s="13"/>
      <c r="E14" s="12"/>
      <c r="F14" s="13"/>
    </row>
    <row r="15" spans="2:9" x14ac:dyDescent="0.2">
      <c r="B15" s="13"/>
      <c r="C15" s="13"/>
      <c r="D15" s="13"/>
      <c r="E15" s="12"/>
      <c r="F15" s="13"/>
    </row>
    <row r="16" spans="2:9" x14ac:dyDescent="0.2">
      <c r="B16" s="13"/>
      <c r="C16" s="13"/>
      <c r="D16" s="13"/>
      <c r="E16" s="12"/>
      <c r="F16" s="13"/>
    </row>
  </sheetData>
  <mergeCells count="1">
    <mergeCell ref="C2:F2"/>
  </mergeCells>
  <phoneticPr fontId="6" type="noConversion"/>
  <printOptions horizontalCentered="1"/>
  <pageMargins left="0" right="0" top="0.59055118110236227" bottom="0.59055118110236227" header="0.51181102362204722" footer="0.51181102362204722"/>
  <pageSetup paperSize="9" scale="110" orientation="landscape" r:id="rId1"/>
  <headerFooter alignWithMargins="0"/>
  <ignoredErrors>
    <ignoredError sqref="C2 H2"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dimension ref="A1:N21"/>
  <sheetViews>
    <sheetView showGridLines="0" topLeftCell="B1" workbookViewId="0">
      <selection activeCell="F32" sqref="F32"/>
    </sheetView>
  </sheetViews>
  <sheetFormatPr defaultRowHeight="12.75" x14ac:dyDescent="0.2"/>
  <cols>
    <col min="1" max="1" width="0" style="13" hidden="1" customWidth="1"/>
    <col min="2" max="2" width="49.7109375" customWidth="1"/>
    <col min="3" max="4" width="15.7109375" style="54" customWidth="1"/>
    <col min="5" max="5" width="13.7109375" style="12" customWidth="1"/>
    <col min="6" max="7" width="15.7109375" style="17" customWidth="1"/>
    <col min="8" max="8" width="9.140625" style="12" customWidth="1"/>
    <col min="9" max="10" width="18.7109375" style="12" customWidth="1"/>
    <col min="11" max="14" width="9.140625" style="12"/>
  </cols>
  <sheetData>
    <row r="1" spans="1:12" ht="15" thickBot="1" x14ac:dyDescent="0.25">
      <c r="B1" s="366" t="s">
        <v>321</v>
      </c>
      <c r="C1" s="53"/>
      <c r="D1" s="53"/>
      <c r="E1" s="18"/>
      <c r="F1" s="18"/>
      <c r="G1" s="18"/>
    </row>
    <row r="2" spans="1:12" ht="16.5" x14ac:dyDescent="0.25">
      <c r="A2" s="119"/>
      <c r="B2" s="447" t="s">
        <v>98</v>
      </c>
      <c r="C2" s="448" t="s">
        <v>40</v>
      </c>
      <c r="D2" s="449" t="s">
        <v>41</v>
      </c>
      <c r="E2" s="449" t="s">
        <v>42</v>
      </c>
      <c r="F2" s="449" t="s">
        <v>43</v>
      </c>
      <c r="G2" s="449" t="s">
        <v>87</v>
      </c>
      <c r="I2" s="37"/>
      <c r="J2" s="29"/>
    </row>
    <row r="3" spans="1:12" ht="16.5" x14ac:dyDescent="0.25">
      <c r="B3" s="133"/>
      <c r="C3" s="134"/>
      <c r="D3" s="132"/>
      <c r="E3" s="210"/>
      <c r="F3" s="223"/>
      <c r="G3" s="223"/>
      <c r="I3" s="37"/>
      <c r="J3" s="29"/>
    </row>
    <row r="4" spans="1:12" ht="15" customHeight="1" x14ac:dyDescent="0.3">
      <c r="A4" s="135"/>
      <c r="B4" s="120" t="s">
        <v>84</v>
      </c>
      <c r="C4" s="121">
        <v>205</v>
      </c>
      <c r="D4" s="121">
        <v>211.2</v>
      </c>
      <c r="E4" s="108">
        <v>226</v>
      </c>
      <c r="F4" s="108">
        <v>234.18319700000069</v>
      </c>
      <c r="G4" s="108">
        <v>876.38319700000079</v>
      </c>
      <c r="I4" s="38"/>
      <c r="J4" s="39"/>
      <c r="L4" s="40"/>
    </row>
    <row r="5" spans="1:12" ht="7.5" customHeight="1" x14ac:dyDescent="0.3">
      <c r="B5" s="120"/>
      <c r="C5" s="121"/>
      <c r="D5" s="121"/>
      <c r="E5" s="108"/>
      <c r="F5" s="108"/>
      <c r="G5" s="108"/>
      <c r="I5" s="38"/>
      <c r="J5" s="39"/>
      <c r="L5" s="40"/>
    </row>
    <row r="6" spans="1:12" ht="15" customHeight="1" x14ac:dyDescent="0.2">
      <c r="B6" s="122" t="s">
        <v>91</v>
      </c>
      <c r="C6" s="123"/>
      <c r="D6" s="123"/>
      <c r="E6" s="107"/>
      <c r="F6" s="107"/>
      <c r="G6" s="107"/>
    </row>
    <row r="7" spans="1:12" ht="15" customHeight="1" x14ac:dyDescent="0.25">
      <c r="B7" s="104" t="s">
        <v>92</v>
      </c>
      <c r="C7" s="124">
        <v>-8</v>
      </c>
      <c r="D7" s="124">
        <v>-4.5</v>
      </c>
      <c r="E7" s="125">
        <v>-16.5</v>
      </c>
      <c r="F7" s="125">
        <v>-39.299999999999997</v>
      </c>
      <c r="G7" s="125">
        <v>-68.3</v>
      </c>
      <c r="I7" s="41"/>
      <c r="J7" s="41"/>
    </row>
    <row r="8" spans="1:12" ht="15" customHeight="1" x14ac:dyDescent="0.25">
      <c r="B8" s="104" t="s">
        <v>93</v>
      </c>
      <c r="C8" s="124">
        <v>62.7</v>
      </c>
      <c r="D8" s="124">
        <v>50.1</v>
      </c>
      <c r="E8" s="125">
        <v>47</v>
      </c>
      <c r="F8" s="125">
        <v>78.900000000000006</v>
      </c>
      <c r="G8" s="125">
        <v>238.70000000000002</v>
      </c>
      <c r="I8" s="41"/>
      <c r="J8" s="41"/>
    </row>
    <row r="9" spans="1:12" ht="15.75" x14ac:dyDescent="0.25">
      <c r="B9" s="126" t="s">
        <v>113</v>
      </c>
      <c r="C9" s="124">
        <v>-21.4</v>
      </c>
      <c r="D9" s="124">
        <v>-15.899999999999999</v>
      </c>
      <c r="E9" s="125">
        <v>4.8</v>
      </c>
      <c r="F9" s="125">
        <v>11.7</v>
      </c>
      <c r="G9" s="125">
        <v>-20.799999999999997</v>
      </c>
      <c r="I9" s="41"/>
      <c r="J9" s="41"/>
    </row>
    <row r="10" spans="1:12" ht="15" customHeight="1" x14ac:dyDescent="0.25">
      <c r="B10" s="104" t="s">
        <v>108</v>
      </c>
      <c r="C10" s="124">
        <v>3.5</v>
      </c>
      <c r="D10" s="124">
        <v>0.1</v>
      </c>
      <c r="E10" s="125">
        <v>3.4</v>
      </c>
      <c r="F10" s="125">
        <v>-4.5</v>
      </c>
      <c r="G10" s="125">
        <v>2.5</v>
      </c>
      <c r="I10" s="41"/>
      <c r="J10" s="41"/>
    </row>
    <row r="11" spans="1:12" ht="15" customHeight="1" x14ac:dyDescent="0.25">
      <c r="B11" s="104" t="s">
        <v>97</v>
      </c>
      <c r="C11" s="124">
        <v>9</v>
      </c>
      <c r="D11" s="124">
        <v>10</v>
      </c>
      <c r="E11" s="125">
        <v>23.6</v>
      </c>
      <c r="F11" s="125">
        <v>27.5</v>
      </c>
      <c r="G11" s="125">
        <v>70.099999999999994</v>
      </c>
      <c r="I11" s="41"/>
      <c r="J11" s="41"/>
    </row>
    <row r="12" spans="1:12" ht="15" customHeight="1" x14ac:dyDescent="0.25">
      <c r="B12" s="122" t="s">
        <v>94</v>
      </c>
      <c r="C12" s="124"/>
      <c r="D12" s="124"/>
      <c r="E12" s="125"/>
      <c r="F12" s="125"/>
      <c r="G12" s="125"/>
      <c r="I12" s="41"/>
      <c r="J12" s="41"/>
    </row>
    <row r="13" spans="1:12" ht="15" customHeight="1" x14ac:dyDescent="0.25">
      <c r="B13" s="127" t="s">
        <v>95</v>
      </c>
      <c r="C13" s="124">
        <v>-13.8</v>
      </c>
      <c r="D13" s="124">
        <v>2.2999999999999998</v>
      </c>
      <c r="E13" s="125">
        <v>-12.7</v>
      </c>
      <c r="F13" s="125">
        <v>-27.8</v>
      </c>
      <c r="G13" s="125">
        <v>-52</v>
      </c>
      <c r="I13" s="41"/>
      <c r="J13" s="41"/>
    </row>
    <row r="14" spans="1:12" ht="15" customHeight="1" x14ac:dyDescent="0.25">
      <c r="B14" s="104" t="s">
        <v>96</v>
      </c>
      <c r="C14" s="124">
        <v>-11.4</v>
      </c>
      <c r="D14" s="124">
        <v>-11.9</v>
      </c>
      <c r="E14" s="125">
        <v>-14.1</v>
      </c>
      <c r="F14" s="125">
        <v>-10.9</v>
      </c>
      <c r="G14" s="125">
        <v>-48.300000000000004</v>
      </c>
      <c r="I14" s="41"/>
      <c r="J14" s="41"/>
    </row>
    <row r="15" spans="1:12" ht="15" customHeight="1" x14ac:dyDescent="0.25">
      <c r="B15" s="104" t="s">
        <v>110</v>
      </c>
      <c r="C15" s="124">
        <v>-7.2</v>
      </c>
      <c r="D15" s="124">
        <v>-9.6999999999999993</v>
      </c>
      <c r="E15" s="125">
        <v>-11.5</v>
      </c>
      <c r="F15" s="125">
        <v>-14.9</v>
      </c>
      <c r="G15" s="125">
        <v>-43.3</v>
      </c>
      <c r="I15" s="41"/>
      <c r="J15" s="41"/>
    </row>
    <row r="16" spans="1:12" ht="18" customHeight="1" x14ac:dyDescent="0.3">
      <c r="B16" s="104"/>
      <c r="C16" s="124"/>
      <c r="D16" s="124"/>
      <c r="E16" s="125"/>
      <c r="F16" s="125"/>
      <c r="G16" s="125"/>
      <c r="I16" s="42"/>
      <c r="J16" s="42"/>
    </row>
    <row r="17" spans="1:12" ht="15" customHeight="1" x14ac:dyDescent="0.3">
      <c r="A17" s="135"/>
      <c r="B17" s="93" t="s">
        <v>109</v>
      </c>
      <c r="C17" s="128">
        <v>13.400000000000002</v>
      </c>
      <c r="D17" s="128">
        <v>20.500000000000004</v>
      </c>
      <c r="E17" s="128">
        <v>23.999999999999993</v>
      </c>
      <c r="F17" s="128">
        <v>20.700000000000017</v>
      </c>
      <c r="G17" s="128">
        <v>78.600000000000009</v>
      </c>
      <c r="H17" s="128"/>
      <c r="I17" s="38"/>
      <c r="J17" s="38"/>
    </row>
    <row r="18" spans="1:12" ht="5.25" customHeight="1" x14ac:dyDescent="0.3">
      <c r="A18" s="135"/>
      <c r="B18" s="93"/>
      <c r="C18" s="128"/>
      <c r="D18" s="128"/>
      <c r="E18" s="100"/>
      <c r="F18" s="128"/>
      <c r="G18" s="128"/>
      <c r="I18" s="38"/>
      <c r="J18" s="38"/>
    </row>
    <row r="19" spans="1:12" ht="15" customHeight="1" thickBot="1" x14ac:dyDescent="0.35">
      <c r="A19" s="136"/>
      <c r="B19" s="450" t="s">
        <v>102</v>
      </c>
      <c r="C19" s="451">
        <v>218.4</v>
      </c>
      <c r="D19" s="451">
        <v>231.7</v>
      </c>
      <c r="E19" s="451">
        <v>250</v>
      </c>
      <c r="F19" s="451">
        <v>254.88319700000071</v>
      </c>
      <c r="G19" s="451">
        <v>954.98319700000081</v>
      </c>
      <c r="I19" s="43"/>
      <c r="J19" s="43"/>
      <c r="L19" s="44"/>
    </row>
    <row r="20" spans="1:12" ht="14.25" customHeight="1" x14ac:dyDescent="0.3">
      <c r="B20" s="35"/>
      <c r="C20" s="64"/>
      <c r="D20" s="64"/>
      <c r="E20" s="59"/>
      <c r="F20" s="59"/>
      <c r="G20" s="59"/>
    </row>
    <row r="21" spans="1:12" ht="9" customHeight="1" x14ac:dyDescent="0.25">
      <c r="B21" s="4"/>
      <c r="C21" s="53"/>
      <c r="D21" s="53"/>
      <c r="E21" s="18"/>
      <c r="F21" s="18"/>
      <c r="G21" s="18"/>
    </row>
  </sheetData>
  <phoneticPr fontId="6" type="noConversion"/>
  <pageMargins left="0.15748031496062992" right="0.35433070866141736" top="0.39370078740157483" bottom="0.39370078740157483"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H84"/>
  <sheetViews>
    <sheetView topLeftCell="A3" zoomScaleNormal="100" workbookViewId="0">
      <selection activeCell="B3" sqref="B3"/>
    </sheetView>
  </sheetViews>
  <sheetFormatPr defaultRowHeight="12.75" x14ac:dyDescent="0.2"/>
  <cols>
    <col min="2" max="2" width="70.7109375" customWidth="1"/>
    <col min="4" max="4" width="16.7109375" customWidth="1"/>
    <col min="5" max="5" width="12.7109375" customWidth="1"/>
    <col min="6" max="6" width="16.7109375" customWidth="1"/>
    <col min="7" max="7" width="12.7109375" customWidth="1"/>
  </cols>
  <sheetData>
    <row r="2" spans="1:8" x14ac:dyDescent="0.2">
      <c r="A2" s="17"/>
      <c r="B2" s="17"/>
      <c r="C2" s="17"/>
      <c r="D2" s="17"/>
      <c r="E2" s="17"/>
      <c r="F2" s="17"/>
      <c r="G2" s="17"/>
      <c r="H2" s="17"/>
    </row>
    <row r="3" spans="1:8" ht="14.25" x14ac:dyDescent="0.2">
      <c r="A3" s="17"/>
      <c r="B3" s="366" t="s">
        <v>324</v>
      </c>
      <c r="C3" s="452"/>
      <c r="D3" s="453"/>
      <c r="E3" s="453"/>
      <c r="F3" s="453"/>
      <c r="G3" s="453"/>
      <c r="H3" s="17"/>
    </row>
    <row r="4" spans="1:8" ht="15" x14ac:dyDescent="0.2">
      <c r="A4" s="17"/>
      <c r="B4" s="454" t="s">
        <v>235</v>
      </c>
      <c r="C4" s="455" t="s">
        <v>147</v>
      </c>
      <c r="D4" s="620" t="s">
        <v>138</v>
      </c>
      <c r="E4" s="620"/>
      <c r="F4" s="620" t="s">
        <v>139</v>
      </c>
      <c r="G4" s="620"/>
      <c r="H4" s="17"/>
    </row>
    <row r="5" spans="1:8" ht="38.25" x14ac:dyDescent="0.2">
      <c r="A5" s="17"/>
      <c r="B5" s="456"/>
      <c r="C5" s="457"/>
      <c r="D5" s="458"/>
      <c r="E5" s="459" t="s">
        <v>148</v>
      </c>
      <c r="F5" s="458"/>
      <c r="G5" s="459" t="s">
        <v>148</v>
      </c>
      <c r="H5" s="17"/>
    </row>
    <row r="6" spans="1:8" ht="18" customHeight="1" x14ac:dyDescent="0.25">
      <c r="A6" s="17"/>
      <c r="B6" s="238" t="s">
        <v>149</v>
      </c>
      <c r="C6" s="242">
        <v>10</v>
      </c>
      <c r="D6" s="464">
        <v>3092926.7975492226</v>
      </c>
      <c r="E6" s="465"/>
      <c r="F6" s="244">
        <v>2980294.2551020407</v>
      </c>
      <c r="G6" s="243"/>
      <c r="H6" s="17"/>
    </row>
    <row r="7" spans="1:8" ht="18" customHeight="1" x14ac:dyDescent="0.25">
      <c r="A7" s="17"/>
      <c r="B7" s="238" t="s">
        <v>150</v>
      </c>
      <c r="C7" s="242">
        <v>11</v>
      </c>
      <c r="D7" s="464">
        <v>5783338</v>
      </c>
      <c r="E7" s="465"/>
      <c r="F7" s="244">
        <v>5893704</v>
      </c>
      <c r="G7" s="243"/>
      <c r="H7" s="17"/>
    </row>
    <row r="8" spans="1:8" ht="18" customHeight="1" x14ac:dyDescent="0.25">
      <c r="A8" s="17"/>
      <c r="B8" s="238" t="s">
        <v>151</v>
      </c>
      <c r="C8" s="242">
        <v>12</v>
      </c>
      <c r="D8" s="464">
        <v>72705</v>
      </c>
      <c r="E8" s="465"/>
      <c r="F8" s="244">
        <v>17480</v>
      </c>
      <c r="G8" s="243"/>
      <c r="H8" s="17"/>
    </row>
    <row r="9" spans="1:8" ht="18" customHeight="1" x14ac:dyDescent="0.25">
      <c r="A9" s="17"/>
      <c r="B9" s="238" t="s">
        <v>152</v>
      </c>
      <c r="C9" s="242">
        <v>13</v>
      </c>
      <c r="D9" s="464">
        <v>0</v>
      </c>
      <c r="E9" s="465"/>
      <c r="F9" s="244">
        <v>229519</v>
      </c>
      <c r="G9" s="243"/>
      <c r="H9" s="17"/>
    </row>
    <row r="10" spans="1:8" ht="30" customHeight="1" x14ac:dyDescent="0.2">
      <c r="A10" s="17"/>
      <c r="B10" s="245" t="s">
        <v>153</v>
      </c>
      <c r="C10" s="246">
        <v>13</v>
      </c>
      <c r="D10" s="466">
        <v>68781</v>
      </c>
      <c r="E10" s="467"/>
      <c r="F10" s="248">
        <v>0</v>
      </c>
      <c r="G10" s="247"/>
      <c r="H10" s="17"/>
    </row>
    <row r="11" spans="1:8" ht="18" customHeight="1" x14ac:dyDescent="0.25">
      <c r="A11" s="17"/>
      <c r="B11" s="238" t="s">
        <v>154</v>
      </c>
      <c r="C11" s="242">
        <v>13</v>
      </c>
      <c r="D11" s="464">
        <v>0</v>
      </c>
      <c r="E11" s="465"/>
      <c r="F11" s="244">
        <v>0</v>
      </c>
      <c r="G11" s="243"/>
      <c r="H11" s="17"/>
    </row>
    <row r="12" spans="1:8" ht="18" customHeight="1" x14ac:dyDescent="0.25">
      <c r="A12" s="17"/>
      <c r="B12" s="238" t="s">
        <v>155</v>
      </c>
      <c r="C12" s="242">
        <v>14</v>
      </c>
      <c r="D12" s="464">
        <v>74118</v>
      </c>
      <c r="E12" s="465"/>
      <c r="F12" s="244">
        <v>111553</v>
      </c>
      <c r="G12" s="243"/>
      <c r="H12" s="17"/>
    </row>
    <row r="13" spans="1:8" ht="18" customHeight="1" x14ac:dyDescent="0.25">
      <c r="A13" s="17"/>
      <c r="B13" s="238" t="s">
        <v>156</v>
      </c>
      <c r="C13" s="242">
        <v>16</v>
      </c>
      <c r="D13" s="464">
        <v>225707</v>
      </c>
      <c r="E13" s="468">
        <v>12576.384</v>
      </c>
      <c r="F13" s="244">
        <v>204051</v>
      </c>
      <c r="G13" s="249">
        <v>12007</v>
      </c>
      <c r="H13" s="17"/>
    </row>
    <row r="14" spans="1:8" ht="18" customHeight="1" x14ac:dyDescent="0.25">
      <c r="A14" s="17"/>
      <c r="B14" s="238" t="s">
        <v>157</v>
      </c>
      <c r="C14" s="242">
        <v>17</v>
      </c>
      <c r="D14" s="464">
        <v>16169</v>
      </c>
      <c r="E14" s="468"/>
      <c r="F14" s="244">
        <v>27318</v>
      </c>
      <c r="G14" s="249"/>
      <c r="H14" s="17"/>
    </row>
    <row r="15" spans="1:8" ht="18" customHeight="1" x14ac:dyDescent="0.25">
      <c r="A15" s="17"/>
      <c r="B15" s="238" t="s">
        <v>158</v>
      </c>
      <c r="C15" s="242">
        <v>28</v>
      </c>
      <c r="D15" s="464">
        <v>20134</v>
      </c>
      <c r="E15" s="468"/>
      <c r="F15" s="244">
        <v>878</v>
      </c>
      <c r="G15" s="249"/>
      <c r="H15" s="17"/>
    </row>
    <row r="16" spans="1:8" ht="18" customHeight="1" x14ac:dyDescent="0.25">
      <c r="A16" s="17"/>
      <c r="B16" s="240" t="s">
        <v>159</v>
      </c>
      <c r="C16" s="242"/>
      <c r="D16" s="469">
        <v>9353878.7975492217</v>
      </c>
      <c r="E16" s="470"/>
      <c r="F16" s="251">
        <v>9464797.2551020402</v>
      </c>
      <c r="G16" s="252"/>
      <c r="H16" s="17"/>
    </row>
    <row r="17" spans="1:8" ht="18" customHeight="1" x14ac:dyDescent="0.25">
      <c r="A17" s="17"/>
      <c r="B17" s="238" t="s">
        <v>115</v>
      </c>
      <c r="C17" s="242">
        <v>18</v>
      </c>
      <c r="D17" s="464">
        <v>1128466</v>
      </c>
      <c r="E17" s="468"/>
      <c r="F17" s="244">
        <v>940667.69365304825</v>
      </c>
      <c r="G17" s="249"/>
      <c r="H17" s="17"/>
    </row>
    <row r="18" spans="1:8" ht="18" customHeight="1" x14ac:dyDescent="0.25">
      <c r="A18" s="17"/>
      <c r="B18" s="238" t="s">
        <v>51</v>
      </c>
      <c r="C18" s="242">
        <v>15</v>
      </c>
      <c r="D18" s="464">
        <v>627968</v>
      </c>
      <c r="E18" s="468">
        <v>15666.877999999999</v>
      </c>
      <c r="F18" s="244">
        <v>652487</v>
      </c>
      <c r="G18" s="249">
        <v>62731</v>
      </c>
      <c r="H18" s="17"/>
    </row>
    <row r="19" spans="1:8" ht="18" customHeight="1" x14ac:dyDescent="0.25">
      <c r="A19" s="17"/>
      <c r="B19" s="238" t="s">
        <v>160</v>
      </c>
      <c r="C19" s="242">
        <v>16</v>
      </c>
      <c r="D19" s="464">
        <v>416651</v>
      </c>
      <c r="E19" s="468">
        <v>55417.83</v>
      </c>
      <c r="F19" s="244">
        <v>400538</v>
      </c>
      <c r="G19" s="249">
        <v>36482</v>
      </c>
      <c r="H19" s="17"/>
    </row>
    <row r="20" spans="1:8" ht="18" customHeight="1" x14ac:dyDescent="0.25">
      <c r="A20" s="17"/>
      <c r="B20" s="238" t="s">
        <v>140</v>
      </c>
      <c r="C20" s="242"/>
      <c r="D20" s="464">
        <v>0</v>
      </c>
      <c r="E20" s="468"/>
      <c r="F20" s="244">
        <v>33027</v>
      </c>
      <c r="G20" s="249"/>
      <c r="H20" s="17"/>
    </row>
    <row r="21" spans="1:8" ht="18" customHeight="1" x14ac:dyDescent="0.25">
      <c r="A21" s="17"/>
      <c r="B21" s="238" t="s">
        <v>154</v>
      </c>
      <c r="C21" s="242">
        <v>19</v>
      </c>
      <c r="D21" s="464">
        <v>27196</v>
      </c>
      <c r="E21" s="468"/>
      <c r="F21" s="244">
        <v>0</v>
      </c>
      <c r="G21" s="249"/>
      <c r="H21" s="17"/>
    </row>
    <row r="22" spans="1:8" ht="18" customHeight="1" x14ac:dyDescent="0.25">
      <c r="A22" s="17"/>
      <c r="B22" s="238" t="s">
        <v>161</v>
      </c>
      <c r="C22" s="242">
        <v>20</v>
      </c>
      <c r="D22" s="464">
        <v>1326900</v>
      </c>
      <c r="E22" s="468"/>
      <c r="F22" s="244">
        <v>1118437</v>
      </c>
      <c r="G22" s="249"/>
      <c r="H22" s="17"/>
    </row>
    <row r="23" spans="1:8" ht="18" customHeight="1" x14ac:dyDescent="0.25">
      <c r="A23" s="17"/>
      <c r="B23" s="238" t="s">
        <v>157</v>
      </c>
      <c r="C23" s="242">
        <v>17</v>
      </c>
      <c r="D23" s="464">
        <v>41393</v>
      </c>
      <c r="E23" s="468">
        <v>0</v>
      </c>
      <c r="F23" s="244">
        <v>35461</v>
      </c>
      <c r="G23" s="249">
        <v>60</v>
      </c>
      <c r="H23" s="17"/>
    </row>
    <row r="24" spans="1:8" ht="18" customHeight="1" x14ac:dyDescent="0.25">
      <c r="A24" s="17"/>
      <c r="B24" s="238" t="s">
        <v>158</v>
      </c>
      <c r="C24" s="242">
        <v>28</v>
      </c>
      <c r="D24" s="464">
        <v>98567</v>
      </c>
      <c r="E24" s="468"/>
      <c r="F24" s="244">
        <v>27770</v>
      </c>
      <c r="G24" s="252"/>
      <c r="H24" s="17"/>
    </row>
    <row r="25" spans="1:8" ht="18" customHeight="1" x14ac:dyDescent="0.25">
      <c r="A25" s="17"/>
      <c r="B25" s="240" t="s">
        <v>162</v>
      </c>
      <c r="C25" s="242"/>
      <c r="D25" s="469">
        <v>3667141</v>
      </c>
      <c r="E25" s="470"/>
      <c r="F25" s="251">
        <v>3208387.693653048</v>
      </c>
      <c r="G25" s="252"/>
      <c r="H25" s="17"/>
    </row>
    <row r="26" spans="1:8" ht="18" customHeight="1" x14ac:dyDescent="0.2">
      <c r="A26" s="17"/>
      <c r="B26" s="240" t="s">
        <v>163</v>
      </c>
      <c r="C26" s="241">
        <v>36</v>
      </c>
      <c r="D26" s="469">
        <v>10677.202450777202</v>
      </c>
      <c r="E26" s="470"/>
      <c r="F26" s="251">
        <v>60729</v>
      </c>
      <c r="G26" s="252"/>
      <c r="H26" s="17"/>
    </row>
    <row r="27" spans="1:8" ht="18" customHeight="1" x14ac:dyDescent="0.25">
      <c r="A27" s="17"/>
      <c r="B27" s="240" t="s">
        <v>164</v>
      </c>
      <c r="C27" s="242"/>
      <c r="D27" s="469">
        <v>13031696.999999998</v>
      </c>
      <c r="E27" s="470"/>
      <c r="F27" s="251">
        <v>12733913.948755089</v>
      </c>
      <c r="G27" s="250"/>
      <c r="H27" s="17"/>
    </row>
    <row r="28" spans="1:8" ht="18" customHeight="1" x14ac:dyDescent="0.25">
      <c r="A28" s="17"/>
      <c r="B28" s="253"/>
      <c r="C28" s="242"/>
      <c r="D28" s="471"/>
      <c r="E28" s="472"/>
      <c r="F28" s="254"/>
      <c r="G28" s="252"/>
      <c r="H28" s="17"/>
    </row>
    <row r="29" spans="1:8" ht="18" customHeight="1" x14ac:dyDescent="0.25">
      <c r="A29" s="17"/>
      <c r="B29" s="255" t="s">
        <v>165</v>
      </c>
      <c r="C29" s="242" t="s">
        <v>166</v>
      </c>
      <c r="D29" s="471">
        <v>4468121</v>
      </c>
      <c r="E29" s="472"/>
      <c r="F29" s="254">
        <v>4116758</v>
      </c>
      <c r="G29" s="252"/>
      <c r="H29" s="17"/>
    </row>
    <row r="30" spans="1:8" ht="18" customHeight="1" x14ac:dyDescent="0.2">
      <c r="A30" s="17"/>
      <c r="B30" s="256" t="s">
        <v>167</v>
      </c>
      <c r="C30" s="257"/>
      <c r="D30" s="473">
        <v>1904375</v>
      </c>
      <c r="E30" s="474"/>
      <c r="F30" s="258">
        <v>1904375</v>
      </c>
      <c r="G30" s="259"/>
      <c r="H30" s="17"/>
    </row>
    <row r="31" spans="1:8" ht="18" customHeight="1" x14ac:dyDescent="0.2">
      <c r="A31" s="17"/>
      <c r="B31" s="256" t="s">
        <v>168</v>
      </c>
      <c r="C31" s="257"/>
      <c r="D31" s="473">
        <v>2132140</v>
      </c>
      <c r="E31" s="474"/>
      <c r="F31" s="258">
        <v>2035991.119589759</v>
      </c>
      <c r="G31" s="260"/>
      <c r="H31" s="17"/>
    </row>
    <row r="32" spans="1:8" ht="18" customHeight="1" x14ac:dyDescent="0.2">
      <c r="A32" s="17"/>
      <c r="B32" s="256" t="s">
        <v>133</v>
      </c>
      <c r="C32" s="257"/>
      <c r="D32" s="473">
        <v>431606</v>
      </c>
      <c r="E32" s="474"/>
      <c r="F32" s="258">
        <v>176391.88041024093</v>
      </c>
      <c r="G32" s="260"/>
      <c r="H32" s="17"/>
    </row>
    <row r="33" spans="1:8" ht="18" customHeight="1" x14ac:dyDescent="0.25">
      <c r="A33" s="17"/>
      <c r="B33" s="255" t="s">
        <v>169</v>
      </c>
      <c r="C33" s="242" t="s">
        <v>170</v>
      </c>
      <c r="D33" s="471">
        <v>82806</v>
      </c>
      <c r="E33" s="472"/>
      <c r="F33" s="254">
        <v>60251</v>
      </c>
      <c r="G33" s="252"/>
      <c r="H33" s="17"/>
    </row>
    <row r="34" spans="1:8" ht="18" customHeight="1" x14ac:dyDescent="0.2">
      <c r="A34" s="17"/>
      <c r="B34" s="256" t="s">
        <v>168</v>
      </c>
      <c r="C34" s="257"/>
      <c r="D34" s="473">
        <v>72040</v>
      </c>
      <c r="E34" s="474"/>
      <c r="F34" s="258">
        <v>60936</v>
      </c>
      <c r="G34" s="259"/>
      <c r="H34" s="17"/>
    </row>
    <row r="35" spans="1:8" ht="18" customHeight="1" x14ac:dyDescent="0.2">
      <c r="A35" s="17"/>
      <c r="B35" s="256" t="s">
        <v>133</v>
      </c>
      <c r="C35" s="257"/>
      <c r="D35" s="473">
        <v>10766</v>
      </c>
      <c r="E35" s="474"/>
      <c r="F35" s="258">
        <v>-685</v>
      </c>
      <c r="G35" s="259"/>
      <c r="H35" s="17"/>
    </row>
    <row r="36" spans="1:8" ht="18" customHeight="1" x14ac:dyDescent="0.25">
      <c r="A36" s="17"/>
      <c r="B36" s="255" t="s">
        <v>171</v>
      </c>
      <c r="C36" s="242">
        <v>21</v>
      </c>
      <c r="D36" s="471">
        <v>4550927</v>
      </c>
      <c r="E36" s="472"/>
      <c r="F36" s="254">
        <v>4177009</v>
      </c>
      <c r="G36" s="252"/>
      <c r="H36" s="17"/>
    </row>
    <row r="37" spans="1:8" ht="18" customHeight="1" x14ac:dyDescent="0.25">
      <c r="A37" s="17"/>
      <c r="B37" s="238" t="s">
        <v>172</v>
      </c>
      <c r="C37" s="242">
        <v>24</v>
      </c>
      <c r="D37" s="464">
        <v>3929079</v>
      </c>
      <c r="E37" s="468"/>
      <c r="F37" s="244">
        <v>3897089</v>
      </c>
      <c r="G37" s="249"/>
      <c r="H37" s="17"/>
    </row>
    <row r="38" spans="1:8" ht="18" customHeight="1" x14ac:dyDescent="0.25">
      <c r="A38" s="17"/>
      <c r="B38" s="238" t="s">
        <v>173</v>
      </c>
      <c r="C38" s="242">
        <v>26</v>
      </c>
      <c r="D38" s="464">
        <v>83287</v>
      </c>
      <c r="E38" s="468"/>
      <c r="F38" s="244">
        <v>74435</v>
      </c>
      <c r="G38" s="249"/>
      <c r="H38" s="17"/>
    </row>
    <row r="39" spans="1:8" ht="18" customHeight="1" x14ac:dyDescent="0.25">
      <c r="A39" s="17"/>
      <c r="B39" s="238" t="s">
        <v>174</v>
      </c>
      <c r="C39" s="242">
        <v>22</v>
      </c>
      <c r="D39" s="464">
        <v>138327</v>
      </c>
      <c r="E39" s="468"/>
      <c r="F39" s="244">
        <v>127124</v>
      </c>
      <c r="G39" s="252"/>
      <c r="H39" s="17"/>
    </row>
    <row r="40" spans="1:8" ht="18" customHeight="1" x14ac:dyDescent="0.25">
      <c r="A40" s="17"/>
      <c r="B40" s="238" t="s">
        <v>175</v>
      </c>
      <c r="C40" s="242">
        <v>14</v>
      </c>
      <c r="D40" s="464">
        <v>1081605</v>
      </c>
      <c r="E40" s="468"/>
      <c r="F40" s="244">
        <v>1216635</v>
      </c>
      <c r="G40" s="252"/>
      <c r="H40" s="17"/>
    </row>
    <row r="41" spans="1:8" ht="18" customHeight="1" x14ac:dyDescent="0.25">
      <c r="A41" s="17"/>
      <c r="B41" s="238" t="s">
        <v>176</v>
      </c>
      <c r="C41" s="242">
        <v>23</v>
      </c>
      <c r="D41" s="464">
        <v>224312</v>
      </c>
      <c r="E41" s="468"/>
      <c r="F41" s="244">
        <v>274037</v>
      </c>
      <c r="G41" s="252"/>
      <c r="H41" s="17"/>
    </row>
    <row r="42" spans="1:8" ht="18" customHeight="1" x14ac:dyDescent="0.25">
      <c r="A42" s="17"/>
      <c r="B42" s="238" t="s">
        <v>177</v>
      </c>
      <c r="C42" s="242">
        <v>27</v>
      </c>
      <c r="D42" s="464">
        <v>2091</v>
      </c>
      <c r="E42" s="468"/>
      <c r="F42" s="244">
        <v>2399</v>
      </c>
      <c r="G42" s="252"/>
      <c r="H42" s="17"/>
    </row>
    <row r="43" spans="1:8" ht="18" customHeight="1" x14ac:dyDescent="0.25">
      <c r="A43" s="17"/>
      <c r="B43" s="238" t="s">
        <v>158</v>
      </c>
      <c r="C43" s="242">
        <v>28</v>
      </c>
      <c r="D43" s="464">
        <v>16039</v>
      </c>
      <c r="E43" s="468"/>
      <c r="F43" s="244">
        <v>54963</v>
      </c>
      <c r="G43" s="252"/>
      <c r="H43" s="17"/>
    </row>
    <row r="44" spans="1:8" ht="18" customHeight="1" x14ac:dyDescent="0.25">
      <c r="A44" s="17"/>
      <c r="B44" s="255" t="s">
        <v>178</v>
      </c>
      <c r="C44" s="242"/>
      <c r="D44" s="471">
        <v>5474740</v>
      </c>
      <c r="E44" s="472"/>
      <c r="F44" s="254">
        <v>5646682</v>
      </c>
      <c r="G44" s="252"/>
      <c r="H44" s="17"/>
    </row>
    <row r="45" spans="1:8" ht="18" customHeight="1" x14ac:dyDescent="0.25">
      <c r="A45" s="17"/>
      <c r="B45" s="238" t="s">
        <v>172</v>
      </c>
      <c r="C45" s="242">
        <v>24</v>
      </c>
      <c r="D45" s="464">
        <v>800145</v>
      </c>
      <c r="E45" s="468"/>
      <c r="F45" s="244">
        <v>559168</v>
      </c>
      <c r="G45" s="249"/>
      <c r="H45" s="17"/>
    </row>
    <row r="46" spans="1:8" ht="18" customHeight="1" x14ac:dyDescent="0.25">
      <c r="A46" s="17"/>
      <c r="B46" s="238" t="s">
        <v>52</v>
      </c>
      <c r="C46" s="242">
        <v>25</v>
      </c>
      <c r="D46" s="464">
        <v>1604677</v>
      </c>
      <c r="E46" s="468">
        <v>191604.68600000002</v>
      </c>
      <c r="F46" s="244">
        <v>1673642</v>
      </c>
      <c r="G46" s="249">
        <v>197954.22400000002</v>
      </c>
      <c r="H46" s="17"/>
    </row>
    <row r="47" spans="1:8" ht="18" customHeight="1" x14ac:dyDescent="0.25">
      <c r="A47" s="17"/>
      <c r="B47" s="238" t="s">
        <v>179</v>
      </c>
      <c r="C47" s="242">
        <v>26</v>
      </c>
      <c r="D47" s="464">
        <v>436752</v>
      </c>
      <c r="E47" s="468">
        <v>7436.0170000000007</v>
      </c>
      <c r="F47" s="244">
        <v>565254</v>
      </c>
      <c r="G47" s="249">
        <v>16436.830999999998</v>
      </c>
      <c r="H47" s="17"/>
    </row>
    <row r="48" spans="1:8" ht="18" customHeight="1" x14ac:dyDescent="0.25">
      <c r="A48" s="17"/>
      <c r="B48" s="238" t="s">
        <v>180</v>
      </c>
      <c r="C48" s="242">
        <v>22</v>
      </c>
      <c r="D48" s="464">
        <v>33876</v>
      </c>
      <c r="E48" s="468"/>
      <c r="F48" s="244">
        <v>45833</v>
      </c>
      <c r="G48" s="249"/>
      <c r="H48" s="17"/>
    </row>
    <row r="49" spans="1:8" ht="18" customHeight="1" x14ac:dyDescent="0.25">
      <c r="A49" s="17"/>
      <c r="B49" s="238" t="s">
        <v>176</v>
      </c>
      <c r="C49" s="242">
        <v>23</v>
      </c>
      <c r="D49" s="464">
        <v>5475</v>
      </c>
      <c r="E49" s="465"/>
      <c r="F49" s="244">
        <v>0</v>
      </c>
      <c r="G49" s="249"/>
      <c r="H49" s="17"/>
    </row>
    <row r="50" spans="1:8" ht="18" customHeight="1" x14ac:dyDescent="0.25">
      <c r="A50" s="17"/>
      <c r="B50" s="238" t="s">
        <v>177</v>
      </c>
      <c r="C50" s="242">
        <v>27</v>
      </c>
      <c r="D50" s="464">
        <v>65503</v>
      </c>
      <c r="E50" s="475">
        <v>0</v>
      </c>
      <c r="F50" s="244">
        <v>48416</v>
      </c>
      <c r="G50" s="249">
        <v>9895.018</v>
      </c>
      <c r="H50" s="17"/>
    </row>
    <row r="51" spans="1:8" ht="18" customHeight="1" x14ac:dyDescent="0.25">
      <c r="A51" s="17"/>
      <c r="B51" s="238" t="s">
        <v>158</v>
      </c>
      <c r="C51" s="242">
        <v>28</v>
      </c>
      <c r="D51" s="464">
        <v>59602</v>
      </c>
      <c r="E51" s="465"/>
      <c r="F51" s="244">
        <v>17910</v>
      </c>
      <c r="G51" s="252"/>
      <c r="H51" s="17"/>
    </row>
    <row r="52" spans="1:8" ht="18" customHeight="1" x14ac:dyDescent="0.25">
      <c r="A52" s="17"/>
      <c r="B52" s="255" t="s">
        <v>181</v>
      </c>
      <c r="C52" s="242"/>
      <c r="D52" s="471">
        <v>3006030</v>
      </c>
      <c r="E52" s="476"/>
      <c r="F52" s="254">
        <v>2910223</v>
      </c>
      <c r="G52" s="261"/>
      <c r="H52" s="17"/>
    </row>
    <row r="53" spans="1:8" ht="18" customHeight="1" x14ac:dyDescent="0.25">
      <c r="A53" s="17"/>
      <c r="B53" s="460" t="s">
        <v>182</v>
      </c>
      <c r="C53" s="461"/>
      <c r="D53" s="477">
        <v>13031697</v>
      </c>
      <c r="E53" s="478"/>
      <c r="F53" s="462">
        <v>12733914</v>
      </c>
      <c r="G53" s="463"/>
      <c r="H53" s="17"/>
    </row>
    <row r="54" spans="1:8" ht="18" customHeight="1" x14ac:dyDescent="0.2">
      <c r="A54" s="17"/>
      <c r="B54" s="17"/>
      <c r="C54" s="17"/>
      <c r="D54" s="17"/>
      <c r="E54" s="17"/>
      <c r="F54" s="17"/>
      <c r="G54" s="17"/>
      <c r="H54" s="17"/>
    </row>
    <row r="55" spans="1:8" ht="18" customHeight="1" x14ac:dyDescent="0.2">
      <c r="A55" s="17"/>
      <c r="B55" s="17"/>
      <c r="C55" s="17"/>
      <c r="D55" s="17"/>
      <c r="E55" s="17"/>
      <c r="F55" s="17"/>
      <c r="G55" s="17"/>
      <c r="H55" s="17"/>
    </row>
    <row r="56" spans="1:8" ht="18" customHeight="1" x14ac:dyDescent="0.2">
      <c r="A56" s="17"/>
      <c r="B56" s="17"/>
      <c r="C56" s="17"/>
      <c r="D56" s="17"/>
      <c r="E56" s="17"/>
      <c r="F56" s="17"/>
      <c r="G56" s="17"/>
      <c r="H56" s="17"/>
    </row>
    <row r="57" spans="1:8" ht="18" customHeight="1" x14ac:dyDescent="0.2">
      <c r="A57" s="17"/>
      <c r="B57" s="17"/>
      <c r="C57" s="17"/>
      <c r="D57" s="17"/>
      <c r="E57" s="17"/>
      <c r="F57" s="17"/>
      <c r="G57" s="17"/>
      <c r="H57" s="17"/>
    </row>
    <row r="58" spans="1:8" ht="18" customHeight="1" x14ac:dyDescent="0.2">
      <c r="A58" s="17"/>
      <c r="B58" s="17"/>
      <c r="C58" s="17"/>
      <c r="D58" s="17"/>
      <c r="E58" s="17"/>
      <c r="F58" s="17"/>
      <c r="G58" s="17"/>
      <c r="H58" s="17"/>
    </row>
    <row r="59" spans="1:8" ht="18" customHeight="1" x14ac:dyDescent="0.2">
      <c r="A59" s="17"/>
      <c r="B59" s="17"/>
      <c r="C59" s="17"/>
      <c r="D59" s="17"/>
      <c r="E59" s="17"/>
      <c r="F59" s="17"/>
      <c r="G59" s="17"/>
      <c r="H59" s="17"/>
    </row>
    <row r="60" spans="1:8" ht="18" customHeight="1" x14ac:dyDescent="0.2">
      <c r="A60" s="17"/>
      <c r="B60" s="17"/>
      <c r="C60" s="17"/>
      <c r="D60" s="17"/>
      <c r="E60" s="17"/>
      <c r="F60" s="17"/>
      <c r="G60" s="17"/>
      <c r="H60" s="17"/>
    </row>
    <row r="61" spans="1:8" ht="18" customHeight="1" x14ac:dyDescent="0.2">
      <c r="A61" s="17"/>
      <c r="B61" s="17"/>
      <c r="C61" s="17"/>
      <c r="D61" s="17"/>
      <c r="E61" s="17"/>
      <c r="F61" s="17"/>
      <c r="G61" s="17"/>
      <c r="H61" s="17"/>
    </row>
    <row r="62" spans="1:8" ht="18" customHeight="1" x14ac:dyDescent="0.2">
      <c r="A62" s="17"/>
      <c r="B62" s="17"/>
      <c r="C62" s="17"/>
      <c r="D62" s="17"/>
      <c r="E62" s="17"/>
      <c r="F62" s="17"/>
      <c r="G62" s="17"/>
      <c r="H62" s="17"/>
    </row>
    <row r="63" spans="1:8" ht="18" customHeight="1" x14ac:dyDescent="0.2">
      <c r="A63" s="17"/>
      <c r="B63" s="17"/>
      <c r="C63" s="17"/>
      <c r="D63" s="17"/>
      <c r="E63" s="17"/>
      <c r="F63" s="17"/>
      <c r="G63" s="17"/>
      <c r="H63" s="17"/>
    </row>
    <row r="64" spans="1:8" ht="18" customHeight="1" x14ac:dyDescent="0.2">
      <c r="A64" s="17"/>
      <c r="B64" s="17"/>
      <c r="C64" s="17"/>
      <c r="D64" s="17"/>
      <c r="E64" s="17"/>
      <c r="F64" s="17"/>
      <c r="G64" s="17"/>
      <c r="H64" s="17"/>
    </row>
    <row r="65" spans="1:8" ht="18" customHeight="1" x14ac:dyDescent="0.2">
      <c r="A65" s="17"/>
      <c r="B65" s="17"/>
      <c r="C65" s="17"/>
      <c r="D65" s="17"/>
      <c r="E65" s="17"/>
      <c r="F65" s="17"/>
      <c r="G65" s="17"/>
      <c r="H65" s="17"/>
    </row>
    <row r="66" spans="1:8" ht="18" customHeight="1" x14ac:dyDescent="0.2">
      <c r="A66" s="17"/>
      <c r="B66" s="17"/>
      <c r="C66" s="17"/>
      <c r="D66" s="17"/>
      <c r="E66" s="17"/>
      <c r="F66" s="17"/>
      <c r="G66" s="17"/>
      <c r="H66" s="17"/>
    </row>
    <row r="67" spans="1:8" ht="18" customHeight="1" x14ac:dyDescent="0.2">
      <c r="A67" s="17"/>
      <c r="B67" s="17"/>
      <c r="C67" s="17"/>
      <c r="D67" s="17"/>
      <c r="E67" s="17"/>
      <c r="F67" s="17"/>
      <c r="G67" s="17"/>
      <c r="H67" s="17"/>
    </row>
    <row r="68" spans="1:8" ht="18" customHeight="1" x14ac:dyDescent="0.2">
      <c r="A68" s="17"/>
      <c r="B68" s="17"/>
      <c r="C68" s="17"/>
      <c r="D68" s="17"/>
      <c r="E68" s="17"/>
      <c r="F68" s="17"/>
      <c r="G68" s="17"/>
      <c r="H68" s="17"/>
    </row>
    <row r="69" spans="1:8" ht="18" customHeight="1" x14ac:dyDescent="0.2">
      <c r="A69" s="17"/>
      <c r="B69" s="17"/>
      <c r="C69" s="17"/>
      <c r="D69" s="17"/>
      <c r="E69" s="17"/>
      <c r="F69" s="17"/>
      <c r="G69" s="17"/>
      <c r="H69" s="17"/>
    </row>
    <row r="70" spans="1:8" ht="18" customHeight="1" x14ac:dyDescent="0.2">
      <c r="A70" s="17"/>
      <c r="B70" s="17"/>
      <c r="C70" s="17"/>
      <c r="D70" s="17"/>
      <c r="E70" s="17"/>
      <c r="F70" s="17"/>
      <c r="G70" s="17"/>
      <c r="H70" s="17"/>
    </row>
    <row r="71" spans="1:8" ht="18" customHeight="1" x14ac:dyDescent="0.2">
      <c r="A71" s="17"/>
      <c r="B71" s="17"/>
      <c r="C71" s="17"/>
      <c r="D71" s="17"/>
      <c r="E71" s="17"/>
      <c r="F71" s="17"/>
      <c r="G71" s="17"/>
      <c r="H71" s="17"/>
    </row>
    <row r="72" spans="1:8" ht="18" customHeight="1" x14ac:dyDescent="0.2">
      <c r="A72" s="17"/>
      <c r="B72" s="17"/>
      <c r="C72" s="17"/>
      <c r="D72" s="17"/>
      <c r="E72" s="17"/>
      <c r="F72" s="17"/>
      <c r="G72" s="17"/>
      <c r="H72" s="17"/>
    </row>
    <row r="73" spans="1:8" ht="18" customHeight="1" x14ac:dyDescent="0.2">
      <c r="A73" s="17"/>
      <c r="B73" s="17"/>
      <c r="C73" s="17"/>
      <c r="D73" s="17"/>
      <c r="E73" s="17"/>
      <c r="F73" s="17"/>
      <c r="G73" s="17"/>
      <c r="H73" s="17"/>
    </row>
    <row r="74" spans="1:8" ht="18" customHeight="1" x14ac:dyDescent="0.2">
      <c r="A74" s="17"/>
      <c r="B74" s="17"/>
      <c r="C74" s="17"/>
      <c r="D74" s="17"/>
      <c r="E74" s="17"/>
      <c r="F74" s="17"/>
      <c r="G74" s="17"/>
      <c r="H74" s="17"/>
    </row>
    <row r="75" spans="1:8" ht="18" customHeight="1" x14ac:dyDescent="0.2">
      <c r="A75" s="17"/>
      <c r="B75" s="17"/>
      <c r="C75" s="17"/>
      <c r="D75" s="17"/>
      <c r="E75" s="17"/>
      <c r="F75" s="17"/>
      <c r="G75" s="17"/>
      <c r="H75" s="17"/>
    </row>
    <row r="76" spans="1:8" ht="18" customHeight="1" x14ac:dyDescent="0.2">
      <c r="A76" s="17"/>
      <c r="B76" s="17"/>
      <c r="C76" s="17"/>
      <c r="D76" s="17"/>
      <c r="E76" s="17"/>
      <c r="F76" s="17"/>
      <c r="G76" s="17"/>
      <c r="H76" s="17"/>
    </row>
    <row r="77" spans="1:8" ht="18" customHeight="1" x14ac:dyDescent="0.2">
      <c r="A77" s="17"/>
      <c r="B77" s="17"/>
      <c r="C77" s="17"/>
      <c r="D77" s="17"/>
      <c r="E77" s="17"/>
      <c r="F77" s="17"/>
      <c r="G77" s="17"/>
      <c r="H77" s="17"/>
    </row>
    <row r="78" spans="1:8" ht="18" customHeight="1" x14ac:dyDescent="0.2">
      <c r="A78" s="17"/>
      <c r="B78" s="17"/>
      <c r="C78" s="17"/>
      <c r="D78" s="17"/>
      <c r="E78" s="17"/>
      <c r="F78" s="17"/>
      <c r="G78" s="17"/>
      <c r="H78" s="17"/>
    </row>
    <row r="79" spans="1:8" ht="18" customHeight="1" x14ac:dyDescent="0.2">
      <c r="A79" s="17"/>
      <c r="B79" s="17"/>
      <c r="C79" s="17"/>
      <c r="D79" s="17"/>
      <c r="E79" s="17"/>
      <c r="F79" s="17"/>
      <c r="G79" s="17"/>
      <c r="H79" s="17"/>
    </row>
    <row r="80" spans="1:8" ht="18" customHeight="1" x14ac:dyDescent="0.2">
      <c r="A80" s="17"/>
      <c r="B80" s="17"/>
      <c r="C80" s="17"/>
      <c r="D80" s="17"/>
      <c r="E80" s="17"/>
      <c r="F80" s="17"/>
      <c r="G80" s="17"/>
      <c r="H80" s="17"/>
    </row>
    <row r="81" ht="18" customHeight="1" x14ac:dyDescent="0.2"/>
    <row r="82" ht="18" customHeight="1" x14ac:dyDescent="0.2"/>
    <row r="83" ht="18" customHeight="1" x14ac:dyDescent="0.2"/>
    <row r="84" ht="18" customHeight="1" x14ac:dyDescent="0.2"/>
  </sheetData>
  <mergeCells count="2">
    <mergeCell ref="D4:E4"/>
    <mergeCell ref="F4:G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I127"/>
  <sheetViews>
    <sheetView topLeftCell="B3" zoomScaleNormal="100" workbookViewId="0">
      <selection activeCell="B3" sqref="B3"/>
    </sheetView>
  </sheetViews>
  <sheetFormatPr defaultRowHeight="12.75" x14ac:dyDescent="0.2"/>
  <cols>
    <col min="2" max="2" width="70.7109375" customWidth="1"/>
    <col min="4" max="4" width="16.7109375" customWidth="1"/>
    <col min="5" max="5" width="12.7109375" customWidth="1"/>
    <col min="6" max="6" width="16.7109375" customWidth="1"/>
    <col min="7" max="7" width="12.7109375" customWidth="1"/>
  </cols>
  <sheetData>
    <row r="3" spans="1:9" ht="15" x14ac:dyDescent="0.25">
      <c r="A3" s="17"/>
      <c r="B3" s="366" t="s">
        <v>325</v>
      </c>
      <c r="C3" s="314"/>
      <c r="D3" s="314"/>
      <c r="E3" s="314"/>
      <c r="F3" s="328"/>
      <c r="G3" s="314"/>
      <c r="H3" s="17"/>
      <c r="I3" s="17"/>
    </row>
    <row r="4" spans="1:9" ht="15.75" x14ac:dyDescent="0.25">
      <c r="A4" s="17"/>
      <c r="B4" s="479" t="s">
        <v>326</v>
      </c>
      <c r="C4" s="480"/>
      <c r="D4" s="621" t="s">
        <v>130</v>
      </c>
      <c r="E4" s="622"/>
      <c r="F4" s="623" t="s">
        <v>88</v>
      </c>
      <c r="G4" s="624"/>
      <c r="H4" s="17"/>
      <c r="I4" s="17"/>
    </row>
    <row r="5" spans="1:9" ht="38.25" x14ac:dyDescent="0.25">
      <c r="A5" s="17"/>
      <c r="B5" s="481"/>
      <c r="C5" s="403" t="s">
        <v>147</v>
      </c>
      <c r="D5" s="482"/>
      <c r="E5" s="483" t="s">
        <v>148</v>
      </c>
      <c r="F5" s="484"/>
      <c r="G5" s="485" t="s">
        <v>148</v>
      </c>
      <c r="H5" s="17"/>
      <c r="I5" s="17"/>
    </row>
    <row r="6" spans="1:9" ht="18" customHeight="1" x14ac:dyDescent="0.25">
      <c r="A6" s="17"/>
      <c r="B6" s="262" t="s">
        <v>183</v>
      </c>
      <c r="C6" s="263">
        <v>30</v>
      </c>
      <c r="D6" s="494">
        <v>5194471.1909999996</v>
      </c>
      <c r="E6" s="495">
        <v>8961.76</v>
      </c>
      <c r="F6" s="264">
        <v>5352283</v>
      </c>
      <c r="G6" s="265">
        <v>10833</v>
      </c>
      <c r="H6" s="17"/>
      <c r="I6" s="17"/>
    </row>
    <row r="7" spans="1:9" ht="18" customHeight="1" x14ac:dyDescent="0.25">
      <c r="A7" s="17"/>
      <c r="B7" s="129" t="s">
        <v>184</v>
      </c>
      <c r="C7" s="263">
        <v>31</v>
      </c>
      <c r="D7" s="496">
        <v>483205.4771845963</v>
      </c>
      <c r="E7" s="495">
        <v>108536.43700000001</v>
      </c>
      <c r="F7" s="266">
        <v>628533</v>
      </c>
      <c r="G7" s="265">
        <v>230618</v>
      </c>
      <c r="H7" s="17"/>
      <c r="I7" s="17"/>
    </row>
    <row r="8" spans="1:9" ht="30" customHeight="1" x14ac:dyDescent="0.25">
      <c r="A8" s="17"/>
      <c r="B8" s="267" t="s">
        <v>185</v>
      </c>
      <c r="C8" s="263"/>
      <c r="D8" s="496">
        <v>201416</v>
      </c>
      <c r="E8" s="495"/>
      <c r="F8" s="266">
        <v>140258</v>
      </c>
      <c r="G8" s="265"/>
      <c r="H8" s="17"/>
      <c r="I8" s="17"/>
    </row>
    <row r="9" spans="1:9" ht="29.25" customHeight="1" x14ac:dyDescent="0.25">
      <c r="A9" s="17"/>
      <c r="B9" s="267" t="s">
        <v>186</v>
      </c>
      <c r="C9" s="263"/>
      <c r="D9" s="496">
        <v>-1818199</v>
      </c>
      <c r="E9" s="495">
        <v>-12704.303</v>
      </c>
      <c r="F9" s="266">
        <v>-1859837</v>
      </c>
      <c r="G9" s="265">
        <v>-46536</v>
      </c>
      <c r="H9" s="17"/>
      <c r="I9" s="17"/>
    </row>
    <row r="10" spans="1:9" ht="18" customHeight="1" x14ac:dyDescent="0.25">
      <c r="A10" s="17"/>
      <c r="B10" s="268" t="s">
        <v>187</v>
      </c>
      <c r="C10" s="263">
        <v>32</v>
      </c>
      <c r="D10" s="496">
        <v>-1067579.4827976648</v>
      </c>
      <c r="E10" s="495">
        <v>-14132.897922259539</v>
      </c>
      <c r="F10" s="266">
        <v>-1034647</v>
      </c>
      <c r="G10" s="265">
        <v>-11004</v>
      </c>
      <c r="H10" s="17"/>
      <c r="I10" s="17"/>
    </row>
    <row r="11" spans="1:9" ht="18" customHeight="1" x14ac:dyDescent="0.25">
      <c r="A11" s="17"/>
      <c r="B11" s="269" t="s">
        <v>188</v>
      </c>
      <c r="C11" s="263"/>
      <c r="D11" s="495">
        <v>-15410</v>
      </c>
      <c r="E11" s="495"/>
      <c r="F11" s="265">
        <v>-2578</v>
      </c>
      <c r="G11" s="265"/>
      <c r="H11" s="17"/>
      <c r="I11" s="17"/>
    </row>
    <row r="12" spans="1:9" ht="18" customHeight="1" x14ac:dyDescent="0.25">
      <c r="A12" s="17"/>
      <c r="B12" s="129" t="s">
        <v>189</v>
      </c>
      <c r="C12" s="263">
        <v>33</v>
      </c>
      <c r="D12" s="496">
        <v>-414523.49797808577</v>
      </c>
      <c r="E12" s="495"/>
      <c r="F12" s="266">
        <v>-371457</v>
      </c>
      <c r="G12" s="265"/>
      <c r="H12" s="17"/>
      <c r="I12" s="17"/>
    </row>
    <row r="13" spans="1:9" ht="18" customHeight="1" x14ac:dyDescent="0.25">
      <c r="A13" s="17"/>
      <c r="B13" s="129" t="s">
        <v>190</v>
      </c>
      <c r="C13" s="263">
        <v>34</v>
      </c>
      <c r="D13" s="496">
        <v>-1858161.8360573968</v>
      </c>
      <c r="E13" s="495">
        <v>-290380.01900000003</v>
      </c>
      <c r="F13" s="266">
        <v>-2184660</v>
      </c>
      <c r="G13" s="265">
        <v>-374951</v>
      </c>
      <c r="H13" s="17"/>
      <c r="I13" s="17"/>
    </row>
    <row r="14" spans="1:9" ht="18" customHeight="1" x14ac:dyDescent="0.25">
      <c r="A14" s="17"/>
      <c r="B14" s="269" t="s">
        <v>188</v>
      </c>
      <c r="C14" s="263"/>
      <c r="D14" s="495">
        <v>-7798</v>
      </c>
      <c r="E14" s="495"/>
      <c r="F14" s="265">
        <v>-70076</v>
      </c>
      <c r="G14" s="270"/>
      <c r="H14" s="17"/>
      <c r="I14" s="17"/>
    </row>
    <row r="15" spans="1:9" ht="18" customHeight="1" x14ac:dyDescent="0.25">
      <c r="A15" s="17"/>
      <c r="B15" s="129" t="s">
        <v>191</v>
      </c>
      <c r="C15" s="263">
        <v>35</v>
      </c>
      <c r="D15" s="496">
        <v>-21273</v>
      </c>
      <c r="E15" s="495">
        <v>-9000</v>
      </c>
      <c r="F15" s="265">
        <v>0</v>
      </c>
      <c r="G15" s="270"/>
      <c r="H15" s="17"/>
      <c r="I15" s="17"/>
    </row>
    <row r="16" spans="1:9" ht="18" customHeight="1" x14ac:dyDescent="0.25">
      <c r="A16" s="17"/>
      <c r="B16" s="129" t="s">
        <v>192</v>
      </c>
      <c r="C16" s="263"/>
      <c r="D16" s="496">
        <v>3700</v>
      </c>
      <c r="E16" s="497"/>
      <c r="F16" s="266">
        <v>3110</v>
      </c>
      <c r="G16" s="270"/>
      <c r="H16" s="17"/>
      <c r="I16" s="17"/>
    </row>
    <row r="17" spans="1:9" ht="18" customHeight="1" x14ac:dyDescent="0.25">
      <c r="A17" s="17"/>
      <c r="B17" s="262" t="s">
        <v>50</v>
      </c>
      <c r="C17" s="263"/>
      <c r="D17" s="498">
        <v>703055.85135144903</v>
      </c>
      <c r="E17" s="497"/>
      <c r="F17" s="272">
        <v>673583</v>
      </c>
      <c r="G17" s="273"/>
      <c r="H17" s="17"/>
      <c r="I17" s="17"/>
    </row>
    <row r="18" spans="1:9" ht="18" customHeight="1" x14ac:dyDescent="0.25">
      <c r="A18" s="17"/>
      <c r="B18" s="274" t="s">
        <v>143</v>
      </c>
      <c r="C18" s="263">
        <v>36</v>
      </c>
      <c r="D18" s="499">
        <v>-4980</v>
      </c>
      <c r="E18" s="500"/>
      <c r="F18" s="266">
        <v>-6855</v>
      </c>
      <c r="G18" s="270"/>
      <c r="H18" s="17"/>
      <c r="I18" s="17"/>
    </row>
    <row r="19" spans="1:9" ht="18" customHeight="1" x14ac:dyDescent="0.2">
      <c r="A19" s="17"/>
      <c r="B19" s="275" t="s">
        <v>193</v>
      </c>
      <c r="C19" s="276"/>
      <c r="D19" s="501">
        <v>-11560</v>
      </c>
      <c r="E19" s="495">
        <v>-11560</v>
      </c>
      <c r="F19" s="277">
        <v>-8252</v>
      </c>
      <c r="G19" s="265">
        <v>-8252</v>
      </c>
      <c r="H19" s="17"/>
      <c r="I19" s="17"/>
    </row>
    <row r="20" spans="1:9" ht="18" customHeight="1" x14ac:dyDescent="0.2">
      <c r="A20" s="17"/>
      <c r="B20" s="275" t="s">
        <v>194</v>
      </c>
      <c r="C20" s="276"/>
      <c r="D20" s="495">
        <v>4007</v>
      </c>
      <c r="E20" s="495"/>
      <c r="F20" s="277">
        <v>5997</v>
      </c>
      <c r="G20" s="265"/>
      <c r="H20" s="17"/>
      <c r="I20" s="17"/>
    </row>
    <row r="21" spans="1:9" ht="18" customHeight="1" x14ac:dyDescent="0.2">
      <c r="A21" s="17"/>
      <c r="B21" s="275" t="s">
        <v>195</v>
      </c>
      <c r="C21" s="276"/>
      <c r="D21" s="495">
        <v>-1603</v>
      </c>
      <c r="E21" s="495"/>
      <c r="F21" s="277">
        <v>-14434</v>
      </c>
      <c r="G21" s="265"/>
      <c r="H21" s="17"/>
      <c r="I21" s="17"/>
    </row>
    <row r="22" spans="1:9" ht="18" customHeight="1" x14ac:dyDescent="0.2">
      <c r="A22" s="17"/>
      <c r="B22" s="275" t="s">
        <v>196</v>
      </c>
      <c r="C22" s="276"/>
      <c r="D22" s="495">
        <v>4176</v>
      </c>
      <c r="E22" s="497"/>
      <c r="F22" s="277">
        <v>9834</v>
      </c>
      <c r="G22" s="271"/>
      <c r="H22" s="17"/>
      <c r="I22" s="17"/>
    </row>
    <row r="23" spans="1:9" ht="18" customHeight="1" x14ac:dyDescent="0.25">
      <c r="A23" s="17"/>
      <c r="B23" s="129" t="s">
        <v>197</v>
      </c>
      <c r="C23" s="263">
        <v>37</v>
      </c>
      <c r="D23" s="496">
        <v>139730.47700000001</v>
      </c>
      <c r="E23" s="495">
        <v>3119.8639999999996</v>
      </c>
      <c r="F23" s="266">
        <v>128540</v>
      </c>
      <c r="G23" s="265">
        <v>35320</v>
      </c>
      <c r="H23" s="17"/>
      <c r="I23" s="17"/>
    </row>
    <row r="24" spans="1:9" ht="18" customHeight="1" x14ac:dyDescent="0.25">
      <c r="A24" s="17"/>
      <c r="B24" s="274" t="s">
        <v>198</v>
      </c>
      <c r="C24" s="263">
        <v>38</v>
      </c>
      <c r="D24" s="496">
        <v>-336040.89500000002</v>
      </c>
      <c r="E24" s="495">
        <v>-25.126999999999999</v>
      </c>
      <c r="F24" s="266">
        <v>-491150</v>
      </c>
      <c r="G24" s="265">
        <v>-41070</v>
      </c>
      <c r="H24" s="17"/>
      <c r="I24" s="17"/>
    </row>
    <row r="25" spans="1:9" ht="18" customHeight="1" x14ac:dyDescent="0.25">
      <c r="A25" s="17"/>
      <c r="B25" s="269" t="s">
        <v>188</v>
      </c>
      <c r="C25" s="263"/>
      <c r="D25" s="501">
        <v>-2149</v>
      </c>
      <c r="E25" s="495"/>
      <c r="F25" s="265">
        <v>-61244</v>
      </c>
      <c r="G25" s="265"/>
      <c r="H25" s="17"/>
      <c r="I25" s="17"/>
    </row>
    <row r="26" spans="1:9" ht="18" customHeight="1" x14ac:dyDescent="0.2">
      <c r="A26" s="17"/>
      <c r="B26" s="262" t="s">
        <v>199</v>
      </c>
      <c r="C26" s="278"/>
      <c r="D26" s="498">
        <v>501765.43335144897</v>
      </c>
      <c r="E26" s="502"/>
      <c r="F26" s="264">
        <v>304118</v>
      </c>
      <c r="G26" s="273"/>
      <c r="H26" s="17"/>
      <c r="I26" s="17"/>
    </row>
    <row r="27" spans="1:9" ht="18" customHeight="1" x14ac:dyDescent="0.25">
      <c r="A27" s="17"/>
      <c r="B27" s="274" t="s">
        <v>131</v>
      </c>
      <c r="C27" s="263">
        <v>39</v>
      </c>
      <c r="D27" s="499">
        <v>-52964.286999999997</v>
      </c>
      <c r="E27" s="502"/>
      <c r="F27" s="266">
        <v>-40848</v>
      </c>
      <c r="G27" s="270"/>
      <c r="H27" s="17"/>
      <c r="I27" s="17"/>
    </row>
    <row r="28" spans="1:9" ht="18" customHeight="1" x14ac:dyDescent="0.25">
      <c r="A28" s="17"/>
      <c r="B28" s="269" t="s">
        <v>188</v>
      </c>
      <c r="C28" s="263"/>
      <c r="D28" s="495">
        <v>60607.32</v>
      </c>
      <c r="E28" s="502"/>
      <c r="F28" s="265">
        <v>103881</v>
      </c>
      <c r="G28" s="270"/>
      <c r="H28" s="17"/>
      <c r="I28" s="17"/>
    </row>
    <row r="29" spans="1:9" ht="18" customHeight="1" x14ac:dyDescent="0.2">
      <c r="A29" s="17"/>
      <c r="B29" s="262" t="s">
        <v>200</v>
      </c>
      <c r="C29" s="279"/>
      <c r="D29" s="503">
        <v>448801.14635144896</v>
      </c>
      <c r="E29" s="504"/>
      <c r="F29" s="281">
        <v>263270</v>
      </c>
      <c r="G29" s="280"/>
      <c r="H29" s="17"/>
      <c r="I29" s="17"/>
    </row>
    <row r="30" spans="1:9" ht="18" customHeight="1" x14ac:dyDescent="0.25">
      <c r="A30" s="17"/>
      <c r="B30" s="282" t="s">
        <v>201</v>
      </c>
      <c r="C30" s="263">
        <v>40</v>
      </c>
      <c r="D30" s="499">
        <v>-6429.1463514490497</v>
      </c>
      <c r="E30" s="495">
        <v>-10641.815000000002</v>
      </c>
      <c r="F30" s="266">
        <v>-87563</v>
      </c>
      <c r="G30" s="270">
        <v>-9547</v>
      </c>
      <c r="H30" s="17"/>
      <c r="I30" s="17"/>
    </row>
    <row r="31" spans="1:9" ht="18" customHeight="1" x14ac:dyDescent="0.2">
      <c r="A31" s="17"/>
      <c r="B31" s="491" t="s">
        <v>144</v>
      </c>
      <c r="C31" s="492"/>
      <c r="D31" s="505">
        <v>442371.99999999988</v>
      </c>
      <c r="E31" s="506"/>
      <c r="F31" s="493">
        <v>175707</v>
      </c>
      <c r="G31" s="489"/>
      <c r="H31" s="17"/>
      <c r="I31" s="17"/>
    </row>
    <row r="32" spans="1:9" ht="18" customHeight="1" x14ac:dyDescent="0.25">
      <c r="A32" s="17"/>
      <c r="B32" s="283" t="s">
        <v>202</v>
      </c>
      <c r="C32" s="263"/>
      <c r="D32" s="507"/>
      <c r="E32" s="497"/>
      <c r="F32" s="284"/>
      <c r="G32" s="265"/>
      <c r="H32" s="17"/>
      <c r="I32" s="17"/>
    </row>
    <row r="33" spans="1:9" ht="18" customHeight="1" x14ac:dyDescent="0.25">
      <c r="A33" s="17"/>
      <c r="B33" s="285" t="s">
        <v>203</v>
      </c>
      <c r="C33" s="263"/>
      <c r="D33" s="508">
        <v>431605.99999999988</v>
      </c>
      <c r="E33" s="497"/>
      <c r="F33" s="284">
        <v>176392</v>
      </c>
      <c r="G33" s="265"/>
      <c r="H33" s="17"/>
      <c r="I33" s="17"/>
    </row>
    <row r="34" spans="1:9" ht="18" customHeight="1" x14ac:dyDescent="0.2">
      <c r="A34" s="17"/>
      <c r="B34" s="285" t="s">
        <v>204</v>
      </c>
      <c r="C34" s="286"/>
      <c r="D34" s="508">
        <v>10766</v>
      </c>
      <c r="E34" s="497"/>
      <c r="F34" s="284">
        <v>-685</v>
      </c>
      <c r="G34" s="265"/>
      <c r="H34" s="17"/>
      <c r="I34" s="17"/>
    </row>
    <row r="35" spans="1:9" ht="18" customHeight="1" x14ac:dyDescent="0.2">
      <c r="A35" s="17"/>
      <c r="B35" s="285"/>
      <c r="C35" s="286"/>
      <c r="D35" s="509"/>
      <c r="E35" s="497"/>
      <c r="F35" s="284"/>
      <c r="G35" s="270"/>
      <c r="H35" s="17"/>
      <c r="I35" s="17"/>
    </row>
    <row r="36" spans="1:9" ht="18" customHeight="1" x14ac:dyDescent="0.25">
      <c r="A36" s="17"/>
      <c r="B36" s="283" t="s">
        <v>205</v>
      </c>
      <c r="C36" s="263">
        <v>41</v>
      </c>
      <c r="D36" s="510">
        <v>0.432</v>
      </c>
      <c r="E36" s="497"/>
      <c r="F36" s="287">
        <v>0.20600000000000002</v>
      </c>
      <c r="G36" s="270"/>
      <c r="H36" s="17"/>
      <c r="I36" s="17"/>
    </row>
    <row r="37" spans="1:9" ht="18" customHeight="1" x14ac:dyDescent="0.25">
      <c r="A37" s="17"/>
      <c r="B37" s="285" t="s">
        <v>206</v>
      </c>
      <c r="C37" s="263"/>
      <c r="D37" s="511">
        <v>0.438</v>
      </c>
      <c r="E37" s="512"/>
      <c r="F37" s="288">
        <v>0.309</v>
      </c>
      <c r="G37" s="270"/>
      <c r="H37" s="17"/>
      <c r="I37" s="17"/>
    </row>
    <row r="38" spans="1:9" ht="18" customHeight="1" x14ac:dyDescent="0.25">
      <c r="A38" s="17"/>
      <c r="B38" s="285" t="s">
        <v>207</v>
      </c>
      <c r="C38" s="263"/>
      <c r="D38" s="511">
        <v>-6.0000000000000001E-3</v>
      </c>
      <c r="E38" s="512"/>
      <c r="F38" s="288">
        <v>-0.10299999999999999</v>
      </c>
      <c r="G38" s="270"/>
      <c r="H38" s="17"/>
      <c r="I38" s="17"/>
    </row>
    <row r="39" spans="1:9" ht="6.75" customHeight="1" x14ac:dyDescent="0.25">
      <c r="A39" s="17"/>
      <c r="B39" s="486"/>
      <c r="C39" s="487"/>
      <c r="D39" s="513"/>
      <c r="E39" s="506"/>
      <c r="F39" s="488"/>
      <c r="G39" s="490"/>
      <c r="H39" s="17"/>
      <c r="I39" s="17"/>
    </row>
    <row r="40" spans="1:9" ht="18" customHeight="1" x14ac:dyDescent="0.25">
      <c r="A40" s="17"/>
      <c r="B40" s="289"/>
      <c r="C40" s="289"/>
      <c r="D40" s="290"/>
      <c r="E40" s="291"/>
      <c r="F40" s="292"/>
      <c r="G40" s="293"/>
      <c r="H40" s="17"/>
      <c r="I40" s="17"/>
    </row>
    <row r="41" spans="1:9" ht="18" customHeight="1" x14ac:dyDescent="0.2">
      <c r="A41" s="17"/>
      <c r="B41" s="17"/>
      <c r="C41" s="17"/>
      <c r="D41" s="17"/>
      <c r="E41" s="17"/>
      <c r="F41" s="17"/>
      <c r="G41" s="17"/>
      <c r="H41" s="17"/>
      <c r="I41" s="17"/>
    </row>
    <row r="42" spans="1:9" ht="18" customHeight="1" x14ac:dyDescent="0.2">
      <c r="A42" s="17"/>
      <c r="B42" s="17"/>
      <c r="C42" s="17"/>
      <c r="D42" s="17"/>
      <c r="E42" s="17"/>
      <c r="F42" s="17"/>
      <c r="G42" s="17"/>
      <c r="H42" s="17"/>
      <c r="I42" s="17"/>
    </row>
    <row r="43" spans="1:9" ht="18" customHeight="1" x14ac:dyDescent="0.2">
      <c r="A43" s="17"/>
      <c r="B43" s="17"/>
      <c r="C43" s="17"/>
      <c r="D43" s="17"/>
      <c r="E43" s="17"/>
      <c r="F43" s="17"/>
      <c r="G43" s="17"/>
      <c r="H43" s="17"/>
      <c r="I43" s="17"/>
    </row>
    <row r="44" spans="1:9" x14ac:dyDescent="0.2">
      <c r="A44" s="17"/>
      <c r="B44" s="17"/>
      <c r="C44" s="17"/>
      <c r="D44" s="17"/>
      <c r="E44" s="17"/>
      <c r="F44" s="17"/>
      <c r="G44" s="17"/>
      <c r="H44" s="17"/>
      <c r="I44" s="17"/>
    </row>
    <row r="45" spans="1:9" x14ac:dyDescent="0.2">
      <c r="A45" s="17"/>
      <c r="B45" s="17"/>
      <c r="C45" s="17"/>
      <c r="D45" s="17"/>
      <c r="E45" s="17"/>
      <c r="F45" s="17"/>
      <c r="G45" s="17"/>
      <c r="H45" s="17"/>
      <c r="I45" s="17"/>
    </row>
    <row r="46" spans="1:9" x14ac:dyDescent="0.2">
      <c r="A46" s="17"/>
      <c r="B46" s="17"/>
      <c r="C46" s="17"/>
      <c r="D46" s="17"/>
      <c r="E46" s="17"/>
      <c r="F46" s="17"/>
      <c r="G46" s="17"/>
      <c r="H46" s="17"/>
      <c r="I46" s="17"/>
    </row>
    <row r="47" spans="1:9" x14ac:dyDescent="0.2">
      <c r="A47" s="17"/>
      <c r="B47" s="17"/>
      <c r="C47" s="17"/>
      <c r="D47" s="17"/>
      <c r="E47" s="17"/>
      <c r="F47" s="17"/>
      <c r="G47" s="17"/>
      <c r="H47" s="17"/>
      <c r="I47" s="17"/>
    </row>
    <row r="48" spans="1:9" x14ac:dyDescent="0.2">
      <c r="A48" s="17"/>
      <c r="B48" s="17"/>
      <c r="C48" s="17"/>
      <c r="D48" s="17"/>
      <c r="E48" s="17"/>
      <c r="F48" s="17"/>
      <c r="G48" s="17"/>
      <c r="H48" s="17"/>
      <c r="I48" s="17"/>
    </row>
    <row r="49" spans="1:9" x14ac:dyDescent="0.2">
      <c r="A49" s="17"/>
      <c r="B49" s="17"/>
      <c r="C49" s="17"/>
      <c r="D49" s="17"/>
      <c r="E49" s="17"/>
      <c r="F49" s="17"/>
      <c r="G49" s="17"/>
      <c r="H49" s="17"/>
      <c r="I49" s="17"/>
    </row>
    <row r="50" spans="1:9" x14ac:dyDescent="0.2">
      <c r="A50" s="17"/>
      <c r="B50" s="17"/>
      <c r="C50" s="17"/>
      <c r="D50" s="17"/>
      <c r="E50" s="17"/>
      <c r="F50" s="17"/>
      <c r="G50" s="17"/>
      <c r="H50" s="17"/>
      <c r="I50" s="17"/>
    </row>
    <row r="51" spans="1:9" x14ac:dyDescent="0.2">
      <c r="A51" s="17"/>
      <c r="B51" s="17"/>
      <c r="C51" s="17"/>
      <c r="D51" s="17"/>
      <c r="E51" s="17"/>
      <c r="F51" s="17"/>
      <c r="G51" s="17"/>
      <c r="H51" s="17"/>
      <c r="I51" s="17"/>
    </row>
    <row r="52" spans="1:9" x14ac:dyDescent="0.2">
      <c r="A52" s="17"/>
      <c r="B52" s="17"/>
      <c r="C52" s="17"/>
      <c r="D52" s="17"/>
      <c r="E52" s="17"/>
      <c r="F52" s="17"/>
      <c r="G52" s="17"/>
      <c r="H52" s="17"/>
      <c r="I52" s="17"/>
    </row>
    <row r="53" spans="1:9" x14ac:dyDescent="0.2">
      <c r="A53" s="17"/>
      <c r="B53" s="17"/>
      <c r="C53" s="17"/>
      <c r="D53" s="17"/>
      <c r="E53" s="17"/>
      <c r="F53" s="17"/>
      <c r="G53" s="17"/>
      <c r="H53" s="17"/>
      <c r="I53" s="17"/>
    </row>
    <row r="54" spans="1:9" x14ac:dyDescent="0.2">
      <c r="A54" s="17"/>
      <c r="B54" s="17"/>
      <c r="C54" s="17"/>
      <c r="D54" s="17"/>
      <c r="E54" s="17"/>
      <c r="F54" s="17"/>
      <c r="G54" s="17"/>
      <c r="H54" s="17"/>
      <c r="I54" s="17"/>
    </row>
    <row r="55" spans="1:9" x14ac:dyDescent="0.2">
      <c r="A55" s="17"/>
      <c r="B55" s="17"/>
      <c r="C55" s="17"/>
      <c r="D55" s="17"/>
      <c r="E55" s="17"/>
      <c r="F55" s="17"/>
      <c r="G55" s="17"/>
      <c r="H55" s="17"/>
      <c r="I55" s="17"/>
    </row>
    <row r="56" spans="1:9" x14ac:dyDescent="0.2">
      <c r="A56" s="17"/>
      <c r="B56" s="17"/>
      <c r="C56" s="17"/>
      <c r="D56" s="17"/>
      <c r="E56" s="17"/>
      <c r="F56" s="17"/>
      <c r="G56" s="17"/>
      <c r="H56" s="17"/>
      <c r="I56" s="17"/>
    </row>
    <row r="57" spans="1:9" x14ac:dyDescent="0.2">
      <c r="A57" s="17"/>
      <c r="B57" s="17"/>
      <c r="C57" s="17"/>
      <c r="D57" s="17"/>
      <c r="E57" s="17"/>
      <c r="F57" s="17"/>
      <c r="G57" s="17"/>
      <c r="H57" s="17"/>
      <c r="I57" s="17"/>
    </row>
    <row r="58" spans="1:9" x14ac:dyDescent="0.2">
      <c r="A58" s="17"/>
      <c r="B58" s="17"/>
      <c r="C58" s="17"/>
      <c r="D58" s="17"/>
      <c r="E58" s="17"/>
      <c r="F58" s="17"/>
      <c r="G58" s="17"/>
      <c r="H58" s="17"/>
      <c r="I58" s="17"/>
    </row>
    <row r="59" spans="1:9" x14ac:dyDescent="0.2">
      <c r="A59" s="17"/>
      <c r="B59" s="17"/>
      <c r="C59" s="17"/>
      <c r="D59" s="17"/>
      <c r="E59" s="17"/>
      <c r="F59" s="17"/>
      <c r="G59" s="17"/>
      <c r="H59" s="17"/>
      <c r="I59" s="17"/>
    </row>
    <row r="60" spans="1:9" x14ac:dyDescent="0.2">
      <c r="A60" s="17"/>
      <c r="B60" s="17"/>
      <c r="C60" s="17"/>
      <c r="D60" s="17"/>
      <c r="E60" s="17"/>
      <c r="F60" s="17"/>
      <c r="G60" s="17"/>
      <c r="H60" s="17"/>
      <c r="I60" s="17"/>
    </row>
    <row r="61" spans="1:9" x14ac:dyDescent="0.2">
      <c r="A61" s="17"/>
      <c r="B61" s="17"/>
      <c r="C61" s="17"/>
      <c r="D61" s="17"/>
      <c r="E61" s="17"/>
      <c r="F61" s="17"/>
      <c r="G61" s="17"/>
      <c r="H61" s="17"/>
      <c r="I61" s="17"/>
    </row>
    <row r="62" spans="1:9" x14ac:dyDescent="0.2">
      <c r="A62" s="17"/>
      <c r="B62" s="17"/>
      <c r="C62" s="17"/>
      <c r="D62" s="17"/>
      <c r="E62" s="17"/>
      <c r="F62" s="17"/>
      <c r="G62" s="17"/>
      <c r="H62" s="17"/>
      <c r="I62" s="17"/>
    </row>
    <row r="63" spans="1:9" x14ac:dyDescent="0.2">
      <c r="A63" s="17"/>
      <c r="B63" s="17"/>
      <c r="C63" s="17"/>
      <c r="D63" s="17"/>
      <c r="E63" s="17"/>
      <c r="F63" s="17"/>
      <c r="G63" s="17"/>
      <c r="H63" s="17"/>
      <c r="I63" s="17"/>
    </row>
    <row r="64" spans="1:9" x14ac:dyDescent="0.2">
      <c r="A64" s="17"/>
      <c r="B64" s="17"/>
      <c r="C64" s="17"/>
      <c r="D64" s="17"/>
      <c r="E64" s="17"/>
      <c r="F64" s="17"/>
      <c r="G64" s="17"/>
      <c r="H64" s="17"/>
      <c r="I64" s="17"/>
    </row>
    <row r="65" spans="1:9" x14ac:dyDescent="0.2">
      <c r="A65" s="17"/>
      <c r="B65" s="17"/>
      <c r="C65" s="17"/>
      <c r="D65" s="17"/>
      <c r="E65" s="17"/>
      <c r="F65" s="17"/>
      <c r="G65" s="17"/>
      <c r="H65" s="17"/>
      <c r="I65" s="17"/>
    </row>
    <row r="66" spans="1:9" x14ac:dyDescent="0.2">
      <c r="A66" s="17"/>
      <c r="B66" s="17"/>
      <c r="C66" s="17"/>
      <c r="D66" s="17"/>
      <c r="E66" s="17"/>
      <c r="F66" s="17"/>
      <c r="G66" s="17"/>
      <c r="H66" s="17"/>
      <c r="I66" s="17"/>
    </row>
    <row r="67" spans="1:9" x14ac:dyDescent="0.2">
      <c r="A67" s="17"/>
      <c r="B67" s="17"/>
      <c r="C67" s="17"/>
      <c r="D67" s="17"/>
      <c r="E67" s="17"/>
      <c r="F67" s="17"/>
      <c r="G67" s="17"/>
      <c r="H67" s="17"/>
      <c r="I67" s="17"/>
    </row>
    <row r="68" spans="1:9" x14ac:dyDescent="0.2">
      <c r="A68" s="17"/>
      <c r="B68" s="17"/>
      <c r="C68" s="17"/>
      <c r="D68" s="17"/>
      <c r="E68" s="17"/>
      <c r="F68" s="17"/>
      <c r="G68" s="17"/>
      <c r="H68" s="17"/>
      <c r="I68" s="17"/>
    </row>
    <row r="69" spans="1:9" x14ac:dyDescent="0.2">
      <c r="A69" s="17"/>
      <c r="B69" s="17"/>
      <c r="C69" s="17"/>
      <c r="D69" s="17"/>
      <c r="E69" s="17"/>
      <c r="F69" s="17"/>
      <c r="G69" s="17"/>
      <c r="H69" s="17"/>
      <c r="I69" s="17"/>
    </row>
    <row r="70" spans="1:9" x14ac:dyDescent="0.2">
      <c r="A70" s="17"/>
      <c r="B70" s="17"/>
      <c r="C70" s="17"/>
      <c r="D70" s="17"/>
      <c r="E70" s="17"/>
      <c r="F70" s="17"/>
      <c r="G70" s="17"/>
      <c r="H70" s="17"/>
      <c r="I70" s="17"/>
    </row>
    <row r="71" spans="1:9" x14ac:dyDescent="0.2">
      <c r="A71" s="17"/>
      <c r="B71" s="17"/>
      <c r="C71" s="17"/>
      <c r="D71" s="17"/>
      <c r="E71" s="17"/>
      <c r="F71" s="17"/>
      <c r="G71" s="17"/>
      <c r="H71" s="17"/>
      <c r="I71" s="17"/>
    </row>
    <row r="72" spans="1:9" x14ac:dyDescent="0.2">
      <c r="A72" s="17"/>
      <c r="B72" s="17"/>
      <c r="C72" s="17"/>
      <c r="D72" s="17"/>
      <c r="E72" s="17"/>
      <c r="F72" s="17"/>
      <c r="G72" s="17"/>
      <c r="H72" s="17"/>
      <c r="I72" s="17"/>
    </row>
    <row r="73" spans="1:9" x14ac:dyDescent="0.2">
      <c r="A73" s="17"/>
      <c r="B73" s="17"/>
      <c r="C73" s="17"/>
      <c r="D73" s="17"/>
      <c r="E73" s="17"/>
      <c r="F73" s="17"/>
      <c r="G73" s="17"/>
      <c r="H73" s="17"/>
      <c r="I73" s="17"/>
    </row>
    <row r="74" spans="1:9" x14ac:dyDescent="0.2">
      <c r="A74" s="17"/>
      <c r="B74" s="17"/>
      <c r="C74" s="17"/>
      <c r="D74" s="17"/>
      <c r="E74" s="17"/>
      <c r="F74" s="17"/>
      <c r="G74" s="17"/>
      <c r="H74" s="17"/>
      <c r="I74" s="17"/>
    </row>
    <row r="75" spans="1:9" x14ac:dyDescent="0.2">
      <c r="A75" s="17"/>
      <c r="B75" s="17"/>
      <c r="C75" s="17"/>
      <c r="D75" s="17"/>
      <c r="E75" s="17"/>
      <c r="F75" s="17"/>
      <c r="G75" s="17"/>
      <c r="H75" s="17"/>
      <c r="I75" s="17"/>
    </row>
    <row r="76" spans="1:9" x14ac:dyDescent="0.2">
      <c r="A76" s="17"/>
      <c r="B76" s="17"/>
      <c r="C76" s="17"/>
      <c r="D76" s="17"/>
      <c r="E76" s="17"/>
      <c r="F76" s="17"/>
      <c r="G76" s="17"/>
      <c r="H76" s="17"/>
      <c r="I76" s="17"/>
    </row>
    <row r="77" spans="1:9" x14ac:dyDescent="0.2">
      <c r="A77" s="17"/>
      <c r="B77" s="17"/>
      <c r="C77" s="17"/>
      <c r="D77" s="17"/>
      <c r="E77" s="17"/>
      <c r="F77" s="17"/>
      <c r="G77" s="17"/>
      <c r="H77" s="17"/>
      <c r="I77" s="17"/>
    </row>
    <row r="78" spans="1:9" x14ac:dyDescent="0.2">
      <c r="A78" s="17"/>
      <c r="B78" s="17"/>
      <c r="C78" s="17"/>
      <c r="D78" s="17"/>
      <c r="E78" s="17"/>
      <c r="F78" s="17"/>
      <c r="G78" s="17"/>
      <c r="H78" s="17"/>
      <c r="I78" s="17"/>
    </row>
    <row r="79" spans="1:9" x14ac:dyDescent="0.2">
      <c r="A79" s="17"/>
      <c r="B79" s="17"/>
      <c r="C79" s="17"/>
      <c r="D79" s="17"/>
      <c r="E79" s="17"/>
      <c r="F79" s="17"/>
      <c r="G79" s="17"/>
      <c r="H79" s="17"/>
      <c r="I79" s="17"/>
    </row>
    <row r="80" spans="1:9" x14ac:dyDescent="0.2">
      <c r="A80" s="17"/>
      <c r="B80" s="17"/>
      <c r="C80" s="17"/>
      <c r="D80" s="17"/>
      <c r="E80" s="17"/>
      <c r="F80" s="17"/>
      <c r="G80" s="17"/>
      <c r="H80" s="17"/>
      <c r="I80" s="17"/>
    </row>
    <row r="81" spans="1:9" x14ac:dyDescent="0.2">
      <c r="A81" s="17"/>
      <c r="B81" s="17"/>
      <c r="C81" s="17"/>
      <c r="D81" s="17"/>
      <c r="E81" s="17"/>
      <c r="F81" s="17"/>
      <c r="G81" s="17"/>
      <c r="H81" s="17"/>
      <c r="I81" s="17"/>
    </row>
    <row r="82" spans="1:9" x14ac:dyDescent="0.2">
      <c r="A82" s="17"/>
      <c r="B82" s="17"/>
      <c r="C82" s="17"/>
      <c r="D82" s="17"/>
      <c r="E82" s="17"/>
      <c r="F82" s="17"/>
      <c r="G82" s="17"/>
      <c r="H82" s="17"/>
      <c r="I82" s="17"/>
    </row>
    <row r="83" spans="1:9" x14ac:dyDescent="0.2">
      <c r="A83" s="17"/>
      <c r="B83" s="17"/>
      <c r="C83" s="17"/>
      <c r="D83" s="17"/>
      <c r="E83" s="17"/>
      <c r="F83" s="17"/>
      <c r="G83" s="17"/>
      <c r="H83" s="17"/>
      <c r="I83" s="17"/>
    </row>
    <row r="84" spans="1:9" x14ac:dyDescent="0.2">
      <c r="A84" s="17"/>
      <c r="B84" s="17"/>
      <c r="C84" s="17"/>
      <c r="D84" s="17"/>
      <c r="E84" s="17"/>
      <c r="F84" s="17"/>
      <c r="G84" s="17"/>
      <c r="H84" s="17"/>
      <c r="I84" s="17"/>
    </row>
    <row r="85" spans="1:9" x14ac:dyDescent="0.2">
      <c r="A85" s="17"/>
      <c r="B85" s="17"/>
      <c r="C85" s="17"/>
      <c r="D85" s="17"/>
      <c r="E85" s="17"/>
      <c r="F85" s="17"/>
      <c r="G85" s="17"/>
      <c r="H85" s="17"/>
      <c r="I85" s="17"/>
    </row>
    <row r="86" spans="1:9" x14ac:dyDescent="0.2">
      <c r="A86" s="17"/>
      <c r="B86" s="17"/>
      <c r="C86" s="17"/>
      <c r="D86" s="17"/>
      <c r="E86" s="17"/>
      <c r="F86" s="17"/>
      <c r="G86" s="17"/>
      <c r="H86" s="17"/>
      <c r="I86" s="17"/>
    </row>
    <row r="87" spans="1:9" x14ac:dyDescent="0.2">
      <c r="A87" s="17"/>
      <c r="B87" s="17"/>
      <c r="C87" s="17"/>
      <c r="D87" s="17"/>
      <c r="E87" s="17"/>
      <c r="F87" s="17"/>
      <c r="G87" s="17"/>
      <c r="H87" s="17"/>
      <c r="I87" s="17"/>
    </row>
    <row r="88" spans="1:9" x14ac:dyDescent="0.2">
      <c r="A88" s="17"/>
      <c r="B88" s="17"/>
      <c r="C88" s="17"/>
      <c r="D88" s="17"/>
      <c r="E88" s="17"/>
      <c r="F88" s="17"/>
      <c r="G88" s="17"/>
      <c r="H88" s="17"/>
      <c r="I88" s="17"/>
    </row>
    <row r="89" spans="1:9" x14ac:dyDescent="0.2">
      <c r="A89" s="17"/>
      <c r="B89" s="17"/>
      <c r="C89" s="17"/>
      <c r="D89" s="17"/>
      <c r="E89" s="17"/>
      <c r="F89" s="17"/>
      <c r="G89" s="17"/>
      <c r="H89" s="17"/>
      <c r="I89" s="17"/>
    </row>
    <row r="90" spans="1:9" x14ac:dyDescent="0.2">
      <c r="A90" s="17"/>
      <c r="B90" s="17"/>
      <c r="C90" s="17"/>
      <c r="D90" s="17"/>
      <c r="E90" s="17"/>
      <c r="F90" s="17"/>
      <c r="G90" s="17"/>
      <c r="H90" s="17"/>
      <c r="I90" s="17"/>
    </row>
    <row r="91" spans="1:9" x14ac:dyDescent="0.2">
      <c r="A91" s="17"/>
      <c r="B91" s="17"/>
      <c r="C91" s="17"/>
      <c r="D91" s="17"/>
      <c r="E91" s="17"/>
      <c r="F91" s="17"/>
      <c r="G91" s="17"/>
      <c r="H91" s="17"/>
      <c r="I91" s="17"/>
    </row>
    <row r="92" spans="1:9" x14ac:dyDescent="0.2">
      <c r="A92" s="17"/>
      <c r="B92" s="17"/>
      <c r="C92" s="17"/>
      <c r="D92" s="17"/>
      <c r="E92" s="17"/>
      <c r="F92" s="17"/>
      <c r="G92" s="17"/>
      <c r="H92" s="17"/>
      <c r="I92" s="17"/>
    </row>
    <row r="93" spans="1:9" x14ac:dyDescent="0.2">
      <c r="A93" s="17"/>
      <c r="B93" s="17"/>
      <c r="C93" s="17"/>
      <c r="D93" s="17"/>
      <c r="E93" s="17"/>
      <c r="F93" s="17"/>
      <c r="G93" s="17"/>
      <c r="H93" s="17"/>
      <c r="I93" s="17"/>
    </row>
    <row r="94" spans="1:9" x14ac:dyDescent="0.2">
      <c r="A94" s="17"/>
      <c r="B94" s="17"/>
      <c r="C94" s="17"/>
      <c r="D94" s="17"/>
      <c r="E94" s="17"/>
      <c r="F94" s="17"/>
      <c r="G94" s="17"/>
      <c r="H94" s="17"/>
      <c r="I94" s="17"/>
    </row>
    <row r="95" spans="1:9" x14ac:dyDescent="0.2">
      <c r="A95" s="17"/>
      <c r="B95" s="17"/>
      <c r="C95" s="17"/>
      <c r="D95" s="17"/>
      <c r="E95" s="17"/>
      <c r="F95" s="17"/>
      <c r="G95" s="17"/>
      <c r="H95" s="17"/>
      <c r="I95" s="17"/>
    </row>
    <row r="96" spans="1:9" x14ac:dyDescent="0.2">
      <c r="A96" s="17"/>
      <c r="B96" s="17"/>
      <c r="C96" s="17"/>
      <c r="D96" s="17"/>
      <c r="E96" s="17"/>
      <c r="F96" s="17"/>
      <c r="G96" s="17"/>
      <c r="H96" s="17"/>
      <c r="I96" s="17"/>
    </row>
    <row r="97" spans="1:9" x14ac:dyDescent="0.2">
      <c r="A97" s="17"/>
      <c r="B97" s="17"/>
      <c r="C97" s="17"/>
      <c r="D97" s="17"/>
      <c r="E97" s="17"/>
      <c r="F97" s="17"/>
      <c r="G97" s="17"/>
      <c r="H97" s="17"/>
      <c r="I97" s="17"/>
    </row>
    <row r="98" spans="1:9" x14ac:dyDescent="0.2">
      <c r="A98" s="17"/>
      <c r="B98" s="17"/>
      <c r="C98" s="17"/>
      <c r="D98" s="17"/>
      <c r="E98" s="17"/>
      <c r="F98" s="17"/>
      <c r="G98" s="17"/>
      <c r="H98" s="17"/>
      <c r="I98" s="17"/>
    </row>
    <row r="99" spans="1:9" x14ac:dyDescent="0.2">
      <c r="A99" s="17"/>
      <c r="B99" s="17"/>
      <c r="C99" s="17"/>
      <c r="D99" s="17"/>
      <c r="E99" s="17"/>
      <c r="F99" s="17"/>
      <c r="G99" s="17"/>
      <c r="H99" s="17"/>
      <c r="I99" s="17"/>
    </row>
    <row r="100" spans="1:9" x14ac:dyDescent="0.2">
      <c r="A100" s="17"/>
      <c r="B100" s="17"/>
      <c r="C100" s="17"/>
      <c r="D100" s="17"/>
      <c r="E100" s="17"/>
      <c r="F100" s="17"/>
      <c r="G100" s="17"/>
      <c r="H100" s="17"/>
      <c r="I100" s="17"/>
    </row>
    <row r="101" spans="1:9" x14ac:dyDescent="0.2">
      <c r="A101" s="17"/>
      <c r="B101" s="17"/>
      <c r="C101" s="17"/>
      <c r="D101" s="17"/>
      <c r="E101" s="17"/>
      <c r="F101" s="17"/>
      <c r="G101" s="17"/>
      <c r="H101" s="17"/>
      <c r="I101" s="17"/>
    </row>
    <row r="102" spans="1:9" x14ac:dyDescent="0.2">
      <c r="A102" s="17"/>
      <c r="B102" s="17"/>
      <c r="C102" s="17"/>
      <c r="D102" s="17"/>
      <c r="E102" s="17"/>
      <c r="F102" s="17"/>
      <c r="G102" s="17"/>
      <c r="H102" s="17"/>
      <c r="I102" s="17"/>
    </row>
    <row r="103" spans="1:9" x14ac:dyDescent="0.2">
      <c r="A103" s="17"/>
      <c r="B103" s="17"/>
      <c r="C103" s="17"/>
      <c r="D103" s="17"/>
      <c r="E103" s="17"/>
      <c r="F103" s="17"/>
      <c r="G103" s="17"/>
      <c r="H103" s="17"/>
      <c r="I103" s="17"/>
    </row>
    <row r="104" spans="1:9" x14ac:dyDescent="0.2">
      <c r="A104" s="17"/>
      <c r="B104" s="17"/>
      <c r="C104" s="17"/>
      <c r="D104" s="17"/>
      <c r="E104" s="17"/>
      <c r="F104" s="17"/>
      <c r="G104" s="17"/>
      <c r="H104" s="17"/>
      <c r="I104" s="17"/>
    </row>
    <row r="105" spans="1:9" x14ac:dyDescent="0.2">
      <c r="A105" s="17"/>
      <c r="B105" s="17"/>
      <c r="C105" s="17"/>
      <c r="D105" s="17"/>
      <c r="E105" s="17"/>
      <c r="F105" s="17"/>
      <c r="G105" s="17"/>
      <c r="H105" s="17"/>
      <c r="I105" s="17"/>
    </row>
    <row r="106" spans="1:9" x14ac:dyDescent="0.2">
      <c r="A106" s="17"/>
      <c r="B106" s="17"/>
      <c r="C106" s="17"/>
      <c r="D106" s="17"/>
      <c r="E106" s="17"/>
      <c r="F106" s="17"/>
      <c r="G106" s="17"/>
      <c r="H106" s="17"/>
      <c r="I106" s="17"/>
    </row>
    <row r="107" spans="1:9" x14ac:dyDescent="0.2">
      <c r="A107" s="17"/>
      <c r="B107" s="17"/>
      <c r="C107" s="17"/>
      <c r="D107" s="17"/>
      <c r="E107" s="17"/>
      <c r="F107" s="17"/>
      <c r="G107" s="17"/>
      <c r="H107" s="17"/>
      <c r="I107" s="17"/>
    </row>
    <row r="108" spans="1:9" x14ac:dyDescent="0.2">
      <c r="A108" s="17"/>
      <c r="B108" s="17"/>
      <c r="C108" s="17"/>
      <c r="D108" s="17"/>
      <c r="E108" s="17"/>
      <c r="F108" s="17"/>
      <c r="G108" s="17"/>
      <c r="H108" s="17"/>
      <c r="I108" s="17"/>
    </row>
    <row r="109" spans="1:9" x14ac:dyDescent="0.2">
      <c r="A109" s="17"/>
      <c r="B109" s="17"/>
      <c r="C109" s="17"/>
      <c r="D109" s="17"/>
      <c r="E109" s="17"/>
      <c r="F109" s="17"/>
      <c r="G109" s="17"/>
      <c r="H109" s="17"/>
      <c r="I109" s="17"/>
    </row>
    <row r="110" spans="1:9" x14ac:dyDescent="0.2">
      <c r="A110" s="17"/>
      <c r="B110" s="17"/>
      <c r="C110" s="17"/>
      <c r="D110" s="17"/>
      <c r="E110" s="17"/>
      <c r="F110" s="17"/>
      <c r="G110" s="17"/>
      <c r="H110" s="17"/>
      <c r="I110" s="17"/>
    </row>
    <row r="111" spans="1:9" x14ac:dyDescent="0.2">
      <c r="A111" s="17"/>
      <c r="B111" s="17"/>
      <c r="C111" s="17"/>
      <c r="D111" s="17"/>
      <c r="E111" s="17"/>
      <c r="F111" s="17"/>
      <c r="G111" s="17"/>
      <c r="H111" s="17"/>
      <c r="I111" s="17"/>
    </row>
    <row r="112" spans="1:9" x14ac:dyDescent="0.2">
      <c r="A112" s="17"/>
      <c r="B112" s="17"/>
      <c r="C112" s="17"/>
      <c r="D112" s="17"/>
      <c r="E112" s="17"/>
      <c r="F112" s="17"/>
      <c r="G112" s="17"/>
      <c r="H112" s="17"/>
      <c r="I112" s="17"/>
    </row>
    <row r="113" spans="1:9" x14ac:dyDescent="0.2">
      <c r="A113" s="17"/>
      <c r="B113" s="17"/>
      <c r="C113" s="17"/>
      <c r="D113" s="17"/>
      <c r="E113" s="17"/>
      <c r="F113" s="17"/>
      <c r="G113" s="17"/>
      <c r="H113" s="17"/>
      <c r="I113" s="17"/>
    </row>
    <row r="114" spans="1:9" x14ac:dyDescent="0.2">
      <c r="A114" s="17"/>
      <c r="B114" s="17"/>
      <c r="C114" s="17"/>
      <c r="D114" s="17"/>
      <c r="E114" s="17"/>
      <c r="F114" s="17"/>
      <c r="G114" s="17"/>
      <c r="H114" s="17"/>
      <c r="I114" s="17"/>
    </row>
    <row r="115" spans="1:9" x14ac:dyDescent="0.2">
      <c r="A115" s="17"/>
      <c r="B115" s="17"/>
      <c r="C115" s="17"/>
      <c r="D115" s="17"/>
      <c r="E115" s="17"/>
      <c r="F115" s="17"/>
      <c r="G115" s="17"/>
      <c r="H115" s="17"/>
      <c r="I115" s="17"/>
    </row>
    <row r="116" spans="1:9" x14ac:dyDescent="0.2">
      <c r="A116" s="17"/>
      <c r="B116" s="17"/>
      <c r="C116" s="17"/>
      <c r="D116" s="17"/>
      <c r="E116" s="17"/>
      <c r="F116" s="17"/>
      <c r="G116" s="17"/>
      <c r="H116" s="17"/>
      <c r="I116" s="17"/>
    </row>
    <row r="117" spans="1:9" x14ac:dyDescent="0.2">
      <c r="A117" s="17"/>
      <c r="B117" s="17"/>
      <c r="C117" s="17"/>
      <c r="D117" s="17"/>
      <c r="E117" s="17"/>
      <c r="F117" s="17"/>
      <c r="G117" s="17"/>
      <c r="H117" s="17"/>
      <c r="I117" s="17"/>
    </row>
    <row r="118" spans="1:9" x14ac:dyDescent="0.2">
      <c r="A118" s="17"/>
      <c r="B118" s="17"/>
      <c r="C118" s="17"/>
      <c r="D118" s="17"/>
      <c r="E118" s="17"/>
      <c r="F118" s="17"/>
      <c r="G118" s="17"/>
      <c r="H118" s="17"/>
      <c r="I118" s="17"/>
    </row>
    <row r="119" spans="1:9" x14ac:dyDescent="0.2">
      <c r="A119" s="17"/>
      <c r="B119" s="17"/>
      <c r="C119" s="17"/>
      <c r="D119" s="17"/>
      <c r="E119" s="17"/>
      <c r="F119" s="17"/>
      <c r="G119" s="17"/>
      <c r="H119" s="17"/>
      <c r="I119" s="17"/>
    </row>
    <row r="120" spans="1:9" x14ac:dyDescent="0.2">
      <c r="A120" s="17"/>
      <c r="B120" s="17"/>
      <c r="C120" s="17"/>
      <c r="D120" s="17"/>
      <c r="E120" s="17"/>
      <c r="F120" s="17"/>
      <c r="G120" s="17"/>
      <c r="H120" s="17"/>
      <c r="I120" s="17"/>
    </row>
    <row r="121" spans="1:9" x14ac:dyDescent="0.2">
      <c r="A121" s="17"/>
      <c r="B121" s="17"/>
      <c r="C121" s="17"/>
      <c r="D121" s="17"/>
      <c r="E121" s="17"/>
      <c r="F121" s="17"/>
      <c r="G121" s="17"/>
      <c r="H121" s="17"/>
      <c r="I121" s="17"/>
    </row>
    <row r="122" spans="1:9" x14ac:dyDescent="0.2">
      <c r="A122" s="17"/>
      <c r="B122" s="17"/>
      <c r="C122" s="17"/>
      <c r="D122" s="17"/>
      <c r="E122" s="17"/>
      <c r="F122" s="17"/>
      <c r="G122" s="17"/>
      <c r="H122" s="17"/>
      <c r="I122" s="17"/>
    </row>
    <row r="123" spans="1:9" x14ac:dyDescent="0.2">
      <c r="A123" s="17"/>
      <c r="B123" s="17"/>
      <c r="C123" s="17"/>
      <c r="D123" s="17"/>
      <c r="E123" s="17"/>
      <c r="F123" s="17"/>
      <c r="G123" s="17"/>
      <c r="H123" s="17"/>
      <c r="I123" s="17"/>
    </row>
    <row r="124" spans="1:9" x14ac:dyDescent="0.2">
      <c r="A124" s="17"/>
      <c r="B124" s="17"/>
      <c r="C124" s="17"/>
      <c r="D124" s="17"/>
      <c r="E124" s="17"/>
      <c r="F124" s="17"/>
      <c r="G124" s="17"/>
      <c r="H124" s="17"/>
      <c r="I124" s="17"/>
    </row>
    <row r="125" spans="1:9" x14ac:dyDescent="0.2">
      <c r="A125" s="17"/>
      <c r="B125" s="17"/>
      <c r="C125" s="17"/>
      <c r="D125" s="17"/>
      <c r="E125" s="17"/>
      <c r="F125" s="17"/>
      <c r="G125" s="17"/>
      <c r="H125" s="17"/>
      <c r="I125" s="17"/>
    </row>
    <row r="126" spans="1:9" x14ac:dyDescent="0.2">
      <c r="A126" s="17"/>
      <c r="B126" s="17"/>
      <c r="C126" s="17"/>
      <c r="D126" s="17"/>
      <c r="E126" s="17"/>
      <c r="F126" s="17"/>
      <c r="G126" s="17"/>
      <c r="H126" s="17"/>
      <c r="I126" s="17"/>
    </row>
    <row r="127" spans="1:9" x14ac:dyDescent="0.2">
      <c r="A127" s="17"/>
      <c r="B127" s="17"/>
      <c r="C127" s="17"/>
      <c r="D127" s="17"/>
      <c r="E127" s="17"/>
      <c r="F127" s="17"/>
      <c r="G127" s="17"/>
      <c r="H127" s="17"/>
      <c r="I127" s="17"/>
    </row>
  </sheetData>
  <mergeCells count="2">
    <mergeCell ref="D4:E4"/>
    <mergeCell ref="F4:G4"/>
  </mergeCells>
  <pageMargins left="0.7" right="0.7" top="0.75" bottom="0.75" header="0.3" footer="0.3"/>
  <ignoredErrors>
    <ignoredError sqref="D4 F4"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G116"/>
  <sheetViews>
    <sheetView topLeftCell="A3" zoomScaleNormal="100" workbookViewId="0">
      <selection activeCell="B3" sqref="B3"/>
    </sheetView>
  </sheetViews>
  <sheetFormatPr defaultRowHeight="12.75" x14ac:dyDescent="0.2"/>
  <cols>
    <col min="3" max="3" width="75.7109375" customWidth="1"/>
    <col min="4" max="6" width="16.7109375" customWidth="1"/>
  </cols>
  <sheetData>
    <row r="2" spans="1:7" x14ac:dyDescent="0.2">
      <c r="A2" s="17"/>
      <c r="B2" s="17"/>
      <c r="C2" s="17"/>
      <c r="D2" s="17"/>
      <c r="E2" s="17"/>
      <c r="F2" s="17"/>
      <c r="G2" s="17"/>
    </row>
    <row r="3" spans="1:7" ht="15" x14ac:dyDescent="0.25">
      <c r="A3" s="17"/>
      <c r="B3" s="366" t="s">
        <v>327</v>
      </c>
      <c r="C3" s="294"/>
      <c r="D3" s="294"/>
      <c r="E3" s="328"/>
      <c r="F3" s="17"/>
      <c r="G3" s="17"/>
    </row>
    <row r="4" spans="1:7" ht="22.5" customHeight="1" x14ac:dyDescent="0.2">
      <c r="A4" s="17"/>
      <c r="B4" s="514" t="s">
        <v>328</v>
      </c>
      <c r="C4" s="515"/>
      <c r="D4" s="516" t="s">
        <v>130</v>
      </c>
      <c r="E4" s="516" t="s">
        <v>88</v>
      </c>
      <c r="F4" s="17"/>
      <c r="G4" s="17"/>
    </row>
    <row r="5" spans="1:7" ht="18" customHeight="1" x14ac:dyDescent="0.25">
      <c r="A5" s="17"/>
      <c r="B5" s="295" t="s">
        <v>104</v>
      </c>
      <c r="C5" s="296" t="s">
        <v>133</v>
      </c>
      <c r="D5" s="522">
        <v>442371.99999999988</v>
      </c>
      <c r="E5" s="297">
        <v>175707</v>
      </c>
      <c r="F5" s="17"/>
      <c r="G5" s="17"/>
    </row>
    <row r="6" spans="1:7" ht="18" customHeight="1" x14ac:dyDescent="0.25">
      <c r="A6" s="17"/>
      <c r="B6" s="625" t="s">
        <v>208</v>
      </c>
      <c r="C6" s="625"/>
      <c r="D6" s="523"/>
      <c r="E6" s="298"/>
      <c r="F6" s="17"/>
      <c r="G6" s="17"/>
    </row>
    <row r="7" spans="1:7" ht="18" customHeight="1" x14ac:dyDescent="0.25">
      <c r="A7" s="17"/>
      <c r="B7" s="294"/>
      <c r="C7" s="296" t="s">
        <v>209</v>
      </c>
      <c r="D7" s="524"/>
      <c r="E7" s="299"/>
      <c r="F7" s="17"/>
      <c r="G7" s="17"/>
    </row>
    <row r="8" spans="1:7" ht="18" customHeight="1" x14ac:dyDescent="0.25">
      <c r="A8" s="17"/>
      <c r="B8" s="295"/>
      <c r="C8" s="300" t="s">
        <v>210</v>
      </c>
      <c r="D8" s="525">
        <v>28727.386999999999</v>
      </c>
      <c r="E8" s="301">
        <v>-14655.976000000001</v>
      </c>
      <c r="F8" s="17"/>
      <c r="G8" s="17"/>
    </row>
    <row r="9" spans="1:7" ht="18" customHeight="1" x14ac:dyDescent="0.25">
      <c r="A9" s="17"/>
      <c r="B9" s="295"/>
      <c r="C9" s="300" t="s">
        <v>211</v>
      </c>
      <c r="D9" s="525">
        <v>-6985.6040000000003</v>
      </c>
      <c r="E9" s="301">
        <v>-9291.0329999999994</v>
      </c>
      <c r="F9" s="17"/>
      <c r="G9" s="17"/>
    </row>
    <row r="10" spans="1:7" ht="36" customHeight="1" x14ac:dyDescent="0.25">
      <c r="A10" s="17"/>
      <c r="B10" s="295"/>
      <c r="C10" s="300" t="s">
        <v>212</v>
      </c>
      <c r="D10" s="526">
        <v>-8642.0259999999998</v>
      </c>
      <c r="E10" s="301">
        <v>0</v>
      </c>
      <c r="F10" s="17"/>
      <c r="G10" s="17"/>
    </row>
    <row r="11" spans="1:7" ht="18" customHeight="1" x14ac:dyDescent="0.25">
      <c r="A11" s="17"/>
      <c r="B11" s="295"/>
      <c r="C11" s="302" t="s">
        <v>213</v>
      </c>
      <c r="D11" s="527">
        <v>13098.757</v>
      </c>
      <c r="E11" s="303">
        <v>-23947.008999999998</v>
      </c>
      <c r="F11" s="17"/>
      <c r="G11" s="17"/>
    </row>
    <row r="12" spans="1:7" ht="33.75" customHeight="1" x14ac:dyDescent="0.25">
      <c r="A12" s="17"/>
      <c r="B12" s="294"/>
      <c r="C12" s="296" t="s">
        <v>214</v>
      </c>
      <c r="D12" s="524"/>
      <c r="E12" s="299"/>
      <c r="F12" s="17"/>
      <c r="G12" s="17"/>
    </row>
    <row r="13" spans="1:7" ht="18" customHeight="1" x14ac:dyDescent="0.25">
      <c r="A13" s="17"/>
      <c r="B13" s="294"/>
      <c r="C13" s="304" t="s">
        <v>215</v>
      </c>
      <c r="D13" s="528"/>
      <c r="E13" s="299"/>
      <c r="F13" s="17"/>
      <c r="G13" s="17"/>
    </row>
    <row r="14" spans="1:7" ht="18" customHeight="1" x14ac:dyDescent="0.25">
      <c r="A14" s="17"/>
      <c r="B14" s="295"/>
      <c r="C14" s="300" t="s">
        <v>216</v>
      </c>
      <c r="D14" s="525">
        <v>-78150.169315339124</v>
      </c>
      <c r="E14" s="305">
        <v>-166762.91800000003</v>
      </c>
      <c r="F14" s="17"/>
      <c r="G14" s="17"/>
    </row>
    <row r="15" spans="1:7" ht="18" customHeight="1" x14ac:dyDescent="0.25">
      <c r="A15" s="17"/>
      <c r="B15" s="295"/>
      <c r="C15" s="300" t="s">
        <v>217</v>
      </c>
      <c r="D15" s="525">
        <v>0</v>
      </c>
      <c r="E15" s="305">
        <v>80207.92258975908</v>
      </c>
      <c r="F15" s="17"/>
      <c r="G15" s="17"/>
    </row>
    <row r="16" spans="1:7" ht="18" customHeight="1" x14ac:dyDescent="0.25">
      <c r="A16" s="17"/>
      <c r="B16" s="295"/>
      <c r="C16" s="304"/>
      <c r="D16" s="528"/>
      <c r="E16" s="306"/>
      <c r="F16" s="17"/>
      <c r="G16" s="17"/>
    </row>
    <row r="17" spans="1:7" ht="18" customHeight="1" x14ac:dyDescent="0.25">
      <c r="A17" s="17"/>
      <c r="B17" s="295"/>
      <c r="C17" s="304" t="s">
        <v>218</v>
      </c>
      <c r="D17" s="528"/>
      <c r="E17" s="306"/>
      <c r="F17" s="17"/>
      <c r="G17" s="17"/>
    </row>
    <row r="18" spans="1:7" ht="18" customHeight="1" x14ac:dyDescent="0.25">
      <c r="A18" s="17"/>
      <c r="B18" s="295"/>
      <c r="C18" s="300" t="s">
        <v>216</v>
      </c>
      <c r="D18" s="525">
        <v>0</v>
      </c>
      <c r="E18" s="301">
        <v>40486</v>
      </c>
      <c r="F18" s="17"/>
      <c r="G18" s="17"/>
    </row>
    <row r="19" spans="1:7" ht="18" customHeight="1" x14ac:dyDescent="0.25">
      <c r="A19" s="17"/>
      <c r="B19" s="295"/>
      <c r="C19" s="300" t="s">
        <v>217</v>
      </c>
      <c r="D19" s="525">
        <v>0</v>
      </c>
      <c r="E19" s="301">
        <v>1439.1030000000001</v>
      </c>
      <c r="F19" s="17"/>
      <c r="G19" s="17"/>
    </row>
    <row r="20" spans="1:7" ht="18" customHeight="1" x14ac:dyDescent="0.25">
      <c r="A20" s="17"/>
      <c r="B20" s="295"/>
      <c r="C20" s="300"/>
      <c r="D20" s="529"/>
      <c r="E20" s="307"/>
      <c r="F20" s="17"/>
      <c r="G20" s="17"/>
    </row>
    <row r="21" spans="1:7" ht="18" customHeight="1" x14ac:dyDescent="0.25">
      <c r="A21" s="17"/>
      <c r="B21" s="295"/>
      <c r="C21" s="304" t="s">
        <v>219</v>
      </c>
      <c r="D21" s="528"/>
      <c r="E21" s="306"/>
      <c r="F21" s="17"/>
      <c r="G21" s="17"/>
    </row>
    <row r="22" spans="1:7" ht="18" customHeight="1" x14ac:dyDescent="0.25">
      <c r="A22" s="17"/>
      <c r="B22" s="295"/>
      <c r="C22" s="300" t="s">
        <v>216</v>
      </c>
      <c r="D22" s="525">
        <v>107495.74271304402</v>
      </c>
      <c r="E22" s="301">
        <v>-59757.145900000003</v>
      </c>
      <c r="F22" s="17"/>
      <c r="G22" s="17"/>
    </row>
    <row r="23" spans="1:7" ht="18" customHeight="1" x14ac:dyDescent="0.25">
      <c r="A23" s="17"/>
      <c r="B23" s="295"/>
      <c r="C23" s="300" t="s">
        <v>217</v>
      </c>
      <c r="D23" s="525">
        <v>-118746.9050220114</v>
      </c>
      <c r="E23" s="301">
        <v>45265.188709999995</v>
      </c>
      <c r="F23" s="17"/>
      <c r="G23" s="17"/>
    </row>
    <row r="24" spans="1:7" ht="18" customHeight="1" x14ac:dyDescent="0.25">
      <c r="A24" s="17"/>
      <c r="B24" s="295"/>
      <c r="C24" s="300" t="s">
        <v>220</v>
      </c>
      <c r="D24" s="525">
        <v>548.21494410000014</v>
      </c>
      <c r="E24" s="301">
        <v>2982.5390000000002</v>
      </c>
      <c r="F24" s="17"/>
      <c r="G24" s="17"/>
    </row>
    <row r="25" spans="1:7" ht="18" customHeight="1" x14ac:dyDescent="0.25">
      <c r="A25" s="17"/>
      <c r="B25" s="295"/>
      <c r="C25" s="300"/>
      <c r="D25" s="525"/>
      <c r="E25" s="301"/>
      <c r="F25" s="17"/>
      <c r="G25" s="17"/>
    </row>
    <row r="26" spans="1:7" ht="18" customHeight="1" x14ac:dyDescent="0.25">
      <c r="A26" s="17"/>
      <c r="B26" s="295"/>
      <c r="C26" s="300" t="s">
        <v>233</v>
      </c>
      <c r="D26" s="525"/>
      <c r="E26" s="301"/>
      <c r="F26" s="17"/>
      <c r="G26" s="17"/>
    </row>
    <row r="27" spans="1:7" ht="18" customHeight="1" x14ac:dyDescent="0.25">
      <c r="A27" s="17"/>
      <c r="B27" s="295"/>
      <c r="C27" s="300" t="s">
        <v>216</v>
      </c>
      <c r="D27" s="525">
        <v>20055.625301790988</v>
      </c>
      <c r="E27" s="301">
        <v>0</v>
      </c>
      <c r="F27" s="17"/>
      <c r="G27" s="17"/>
    </row>
    <row r="28" spans="1:7" ht="18" customHeight="1" x14ac:dyDescent="0.25">
      <c r="A28" s="17"/>
      <c r="B28" s="295"/>
      <c r="C28" s="300" t="s">
        <v>217</v>
      </c>
      <c r="D28" s="525">
        <v>-6798.2773826526836</v>
      </c>
      <c r="E28" s="301">
        <v>0</v>
      </c>
      <c r="F28" s="17"/>
      <c r="G28" s="17"/>
    </row>
    <row r="29" spans="1:7" ht="18" customHeight="1" x14ac:dyDescent="0.25">
      <c r="A29" s="17"/>
      <c r="B29" s="295"/>
      <c r="C29" s="300" t="s">
        <v>220</v>
      </c>
      <c r="D29" s="525">
        <v>-1446.0431199999998</v>
      </c>
      <c r="E29" s="301">
        <v>0</v>
      </c>
      <c r="F29" s="17"/>
      <c r="G29" s="17"/>
    </row>
    <row r="30" spans="1:7" ht="18" customHeight="1" x14ac:dyDescent="0.25">
      <c r="A30" s="17"/>
      <c r="B30" s="295"/>
      <c r="C30" s="300"/>
      <c r="D30" s="529"/>
      <c r="E30" s="307"/>
      <c r="F30" s="17"/>
      <c r="G30" s="17"/>
    </row>
    <row r="31" spans="1:7" ht="33.75" customHeight="1" x14ac:dyDescent="0.25">
      <c r="A31" s="17"/>
      <c r="B31" s="295"/>
      <c r="C31" s="304" t="s">
        <v>221</v>
      </c>
      <c r="D31" s="526">
        <v>-3221</v>
      </c>
      <c r="E31" s="308">
        <v>-2915</v>
      </c>
      <c r="F31" s="17"/>
      <c r="G31" s="17"/>
    </row>
    <row r="32" spans="1:7" ht="18" customHeight="1" x14ac:dyDescent="0.25">
      <c r="A32" s="17"/>
      <c r="B32" s="295"/>
      <c r="C32" s="304"/>
      <c r="D32" s="529"/>
      <c r="E32" s="309"/>
      <c r="F32" s="17"/>
      <c r="G32" s="17"/>
    </row>
    <row r="33" spans="1:7" ht="18" customHeight="1" x14ac:dyDescent="0.25">
      <c r="A33" s="17"/>
      <c r="B33" s="295"/>
      <c r="C33" s="302" t="s">
        <v>222</v>
      </c>
      <c r="D33" s="527">
        <v>-80261.811881068192</v>
      </c>
      <c r="E33" s="303">
        <v>-59054.310600240962</v>
      </c>
      <c r="F33" s="17"/>
      <c r="G33" s="17"/>
    </row>
    <row r="34" spans="1:7" ht="18" customHeight="1" x14ac:dyDescent="0.25">
      <c r="A34" s="17"/>
      <c r="B34" s="295"/>
      <c r="C34" s="304"/>
      <c r="D34" s="528"/>
      <c r="E34" s="310"/>
      <c r="F34" s="17"/>
      <c r="G34" s="17"/>
    </row>
    <row r="35" spans="1:7" ht="18" customHeight="1" x14ac:dyDescent="0.2">
      <c r="A35" s="17"/>
      <c r="B35" s="311" t="s">
        <v>223</v>
      </c>
      <c r="C35" s="262" t="s">
        <v>224</v>
      </c>
      <c r="D35" s="530">
        <v>-67163.054881068194</v>
      </c>
      <c r="E35" s="312">
        <v>-83001.319600240968</v>
      </c>
      <c r="F35" s="17"/>
      <c r="G35" s="17"/>
    </row>
    <row r="36" spans="1:7" ht="18" customHeight="1" x14ac:dyDescent="0.2">
      <c r="A36" s="17"/>
      <c r="B36" s="313"/>
      <c r="C36" s="304"/>
      <c r="D36" s="528"/>
      <c r="E36" s="304"/>
      <c r="F36" s="17"/>
      <c r="G36" s="17"/>
    </row>
    <row r="37" spans="1:7" ht="18" customHeight="1" x14ac:dyDescent="0.2">
      <c r="A37" s="17"/>
      <c r="B37" s="520" t="s">
        <v>225</v>
      </c>
      <c r="C37" s="491" t="s">
        <v>226</v>
      </c>
      <c r="D37" s="531">
        <v>375208.9451189317</v>
      </c>
      <c r="E37" s="521">
        <v>92705.680399759032</v>
      </c>
      <c r="F37" s="17"/>
      <c r="G37" s="17"/>
    </row>
    <row r="38" spans="1:7" ht="18" customHeight="1" x14ac:dyDescent="0.25">
      <c r="A38" s="17"/>
      <c r="B38" s="295"/>
      <c r="C38" s="296"/>
      <c r="D38" s="524"/>
      <c r="E38" s="296"/>
      <c r="F38" s="17"/>
      <c r="G38" s="17"/>
    </row>
    <row r="39" spans="1:7" ht="18" customHeight="1" x14ac:dyDescent="0.25">
      <c r="A39" s="17"/>
      <c r="B39" s="295"/>
      <c r="C39" s="314" t="s">
        <v>202</v>
      </c>
      <c r="D39" s="532"/>
      <c r="E39" s="314"/>
      <c r="F39" s="17"/>
      <c r="G39" s="17"/>
    </row>
    <row r="40" spans="1:7" ht="18" customHeight="1" x14ac:dyDescent="0.25">
      <c r="A40" s="17"/>
      <c r="B40" s="295"/>
      <c r="C40" s="315" t="s">
        <v>227</v>
      </c>
      <c r="D40" s="533">
        <v>363499.85911893169</v>
      </c>
      <c r="E40" s="316">
        <v>93792.979810000616</v>
      </c>
      <c r="F40" s="17"/>
      <c r="G40" s="17"/>
    </row>
    <row r="41" spans="1:7" ht="18" customHeight="1" x14ac:dyDescent="0.25">
      <c r="A41" s="17"/>
      <c r="B41" s="295"/>
      <c r="C41" s="315" t="s">
        <v>228</v>
      </c>
      <c r="D41" s="533">
        <v>11709.085999999999</v>
      </c>
      <c r="E41" s="316">
        <v>-1087.222</v>
      </c>
      <c r="F41" s="17"/>
      <c r="G41" s="17"/>
    </row>
    <row r="42" spans="1:7" ht="18" customHeight="1" x14ac:dyDescent="0.25">
      <c r="A42" s="17"/>
      <c r="B42" s="295"/>
      <c r="C42" s="296"/>
      <c r="D42" s="524"/>
      <c r="E42" s="296"/>
      <c r="F42" s="17"/>
      <c r="G42" s="17"/>
    </row>
    <row r="43" spans="1:7" ht="18" customHeight="1" x14ac:dyDescent="0.25">
      <c r="A43" s="17"/>
      <c r="B43" s="295"/>
      <c r="C43" s="296" t="s">
        <v>229</v>
      </c>
      <c r="D43" s="524"/>
      <c r="E43" s="296"/>
      <c r="F43" s="17"/>
      <c r="G43" s="17"/>
    </row>
    <row r="44" spans="1:7" ht="18" customHeight="1" x14ac:dyDescent="0.25">
      <c r="A44" s="17"/>
      <c r="B44" s="295"/>
      <c r="C44" s="315" t="s">
        <v>230</v>
      </c>
      <c r="D44" s="534">
        <v>369929.00547038077</v>
      </c>
      <c r="E44" s="305">
        <v>101147.7398100006</v>
      </c>
      <c r="F44" s="17"/>
      <c r="G44" s="17"/>
    </row>
    <row r="45" spans="1:7" ht="18" customHeight="1" x14ac:dyDescent="0.25">
      <c r="A45" s="17"/>
      <c r="B45" s="295"/>
      <c r="C45" s="315" t="s">
        <v>231</v>
      </c>
      <c r="D45" s="534">
        <v>-6429.1463514490515</v>
      </c>
      <c r="E45" s="305">
        <v>-7354.7599999999802</v>
      </c>
      <c r="F45" s="17"/>
      <c r="G45" s="17"/>
    </row>
    <row r="46" spans="1:7" ht="18" customHeight="1" x14ac:dyDescent="0.25">
      <c r="A46" s="17"/>
      <c r="B46" s="517"/>
      <c r="C46" s="518" t="s">
        <v>232</v>
      </c>
      <c r="D46" s="535">
        <v>363499.85911893169</v>
      </c>
      <c r="E46" s="519">
        <v>93792.979810000616</v>
      </c>
      <c r="F46" s="17"/>
      <c r="G46" s="17"/>
    </row>
    <row r="47" spans="1:7" ht="18" customHeight="1" x14ac:dyDescent="0.25">
      <c r="A47" s="17"/>
      <c r="B47" s="317"/>
      <c r="C47" s="296"/>
      <c r="D47" s="296"/>
      <c r="E47" s="296"/>
      <c r="F47" s="17"/>
      <c r="G47" s="17"/>
    </row>
    <row r="48" spans="1:7" ht="18" customHeight="1" x14ac:dyDescent="0.2">
      <c r="A48" s="17"/>
      <c r="B48" s="17"/>
      <c r="C48" s="17"/>
      <c r="D48" s="17"/>
      <c r="E48" s="17"/>
      <c r="F48" s="17"/>
      <c r="G48" s="17"/>
    </row>
    <row r="49" spans="1:7" ht="18" customHeight="1" x14ac:dyDescent="0.2">
      <c r="A49" s="17"/>
      <c r="B49" s="17"/>
      <c r="C49" s="17"/>
      <c r="D49" s="17"/>
      <c r="E49" s="17"/>
      <c r="F49" s="17"/>
      <c r="G49" s="17"/>
    </row>
    <row r="50" spans="1:7" ht="18" customHeight="1" x14ac:dyDescent="0.2">
      <c r="A50" s="17"/>
      <c r="B50" s="17"/>
      <c r="C50" s="17"/>
      <c r="D50" s="17"/>
      <c r="E50" s="17"/>
      <c r="F50" s="17"/>
      <c r="G50" s="17"/>
    </row>
    <row r="51" spans="1:7" ht="18" customHeight="1" x14ac:dyDescent="0.2">
      <c r="A51" s="17"/>
      <c r="B51" s="17"/>
      <c r="C51" s="17"/>
      <c r="D51" s="17"/>
      <c r="E51" s="17"/>
      <c r="F51" s="17"/>
      <c r="G51" s="17"/>
    </row>
    <row r="52" spans="1:7" ht="18" customHeight="1" x14ac:dyDescent="0.2">
      <c r="A52" s="17"/>
      <c r="B52" s="17"/>
      <c r="C52" s="17"/>
      <c r="D52" s="17"/>
      <c r="E52" s="17"/>
      <c r="F52" s="17"/>
      <c r="G52" s="17"/>
    </row>
    <row r="53" spans="1:7" ht="18" customHeight="1" x14ac:dyDescent="0.2">
      <c r="A53" s="17"/>
      <c r="B53" s="17"/>
      <c r="C53" s="17"/>
      <c r="D53" s="17"/>
      <c r="E53" s="17"/>
      <c r="F53" s="17"/>
      <c r="G53" s="17"/>
    </row>
    <row r="54" spans="1:7" ht="18" customHeight="1" x14ac:dyDescent="0.2">
      <c r="A54" s="17"/>
      <c r="B54" s="17"/>
      <c r="C54" s="17"/>
      <c r="D54" s="17"/>
      <c r="E54" s="17"/>
      <c r="F54" s="17"/>
      <c r="G54" s="17"/>
    </row>
    <row r="55" spans="1:7" ht="18" customHeight="1" x14ac:dyDescent="0.2">
      <c r="A55" s="17"/>
      <c r="B55" s="17"/>
      <c r="C55" s="17"/>
      <c r="D55" s="17"/>
      <c r="E55" s="17"/>
      <c r="F55" s="17"/>
      <c r="G55" s="17"/>
    </row>
    <row r="56" spans="1:7" ht="18" customHeight="1" x14ac:dyDescent="0.2">
      <c r="A56" s="17"/>
      <c r="B56" s="17"/>
      <c r="C56" s="17"/>
      <c r="D56" s="17"/>
      <c r="E56" s="17"/>
      <c r="F56" s="17"/>
      <c r="G56" s="17"/>
    </row>
    <row r="57" spans="1:7" ht="18" customHeight="1" x14ac:dyDescent="0.2">
      <c r="A57" s="17"/>
      <c r="B57" s="17"/>
      <c r="C57" s="17"/>
      <c r="D57" s="17"/>
      <c r="E57" s="17"/>
      <c r="F57" s="17"/>
      <c r="G57" s="17"/>
    </row>
    <row r="58" spans="1:7" ht="18" customHeight="1" x14ac:dyDescent="0.2">
      <c r="A58" s="17"/>
      <c r="B58" s="17"/>
      <c r="C58" s="17"/>
      <c r="D58" s="17"/>
      <c r="E58" s="17"/>
      <c r="F58" s="17"/>
      <c r="G58" s="17"/>
    </row>
    <row r="59" spans="1:7" ht="18" customHeight="1" x14ac:dyDescent="0.2">
      <c r="A59" s="17"/>
      <c r="B59" s="17"/>
      <c r="C59" s="17"/>
      <c r="D59" s="17"/>
      <c r="E59" s="17"/>
      <c r="F59" s="17"/>
      <c r="G59" s="17"/>
    </row>
    <row r="60" spans="1:7" ht="18" customHeight="1" x14ac:dyDescent="0.2">
      <c r="A60" s="17"/>
      <c r="B60" s="17"/>
      <c r="C60" s="17"/>
      <c r="D60" s="17"/>
      <c r="E60" s="17"/>
      <c r="F60" s="17"/>
      <c r="G60" s="17"/>
    </row>
    <row r="61" spans="1:7" ht="18" customHeight="1" x14ac:dyDescent="0.2">
      <c r="A61" s="17"/>
      <c r="B61" s="17"/>
      <c r="C61" s="17"/>
      <c r="D61" s="17"/>
      <c r="E61" s="17"/>
      <c r="F61" s="17"/>
      <c r="G61" s="17"/>
    </row>
    <row r="62" spans="1:7" ht="18" customHeight="1" x14ac:dyDescent="0.2">
      <c r="A62" s="17"/>
      <c r="B62" s="17"/>
      <c r="C62" s="17"/>
      <c r="D62" s="17"/>
      <c r="E62" s="17"/>
      <c r="F62" s="17"/>
      <c r="G62" s="17"/>
    </row>
    <row r="63" spans="1:7" ht="18" customHeight="1" x14ac:dyDescent="0.2">
      <c r="A63" s="17"/>
      <c r="B63" s="17"/>
      <c r="C63" s="17"/>
      <c r="D63" s="17"/>
      <c r="E63" s="17"/>
      <c r="F63" s="17"/>
      <c r="G63" s="17"/>
    </row>
    <row r="64" spans="1:7" ht="18" customHeight="1" x14ac:dyDescent="0.2">
      <c r="A64" s="17"/>
      <c r="B64" s="17"/>
      <c r="C64" s="17"/>
      <c r="D64" s="17"/>
      <c r="E64" s="17"/>
      <c r="F64" s="17"/>
      <c r="G64" s="17"/>
    </row>
    <row r="65" spans="1:7" ht="18" customHeight="1" x14ac:dyDescent="0.2">
      <c r="A65" s="17"/>
      <c r="B65" s="17"/>
      <c r="C65" s="17"/>
      <c r="D65" s="17"/>
      <c r="E65" s="17"/>
      <c r="F65" s="17"/>
      <c r="G65" s="17"/>
    </row>
    <row r="66" spans="1:7" ht="18" customHeight="1" x14ac:dyDescent="0.2">
      <c r="A66" s="17"/>
      <c r="B66" s="17"/>
      <c r="C66" s="17"/>
      <c r="D66" s="17"/>
      <c r="E66" s="17"/>
      <c r="F66" s="17"/>
      <c r="G66" s="17"/>
    </row>
    <row r="67" spans="1:7" ht="18" customHeight="1" x14ac:dyDescent="0.2">
      <c r="A67" s="17"/>
      <c r="B67" s="17"/>
      <c r="C67" s="17"/>
      <c r="D67" s="17"/>
      <c r="E67" s="17"/>
      <c r="F67" s="17"/>
      <c r="G67" s="17"/>
    </row>
    <row r="68" spans="1:7" ht="18" customHeight="1" x14ac:dyDescent="0.2">
      <c r="A68" s="17"/>
      <c r="B68" s="17"/>
      <c r="C68" s="17"/>
      <c r="D68" s="17"/>
      <c r="E68" s="17"/>
      <c r="F68" s="17"/>
      <c r="G68" s="17"/>
    </row>
    <row r="69" spans="1:7" ht="18" customHeight="1" x14ac:dyDescent="0.2">
      <c r="A69" s="17"/>
      <c r="B69" s="17"/>
      <c r="C69" s="17"/>
      <c r="D69" s="17"/>
      <c r="E69" s="17"/>
      <c r="F69" s="17"/>
      <c r="G69" s="17"/>
    </row>
    <row r="70" spans="1:7" ht="18" customHeight="1" x14ac:dyDescent="0.2">
      <c r="A70" s="17"/>
      <c r="B70" s="17"/>
      <c r="C70" s="17"/>
      <c r="D70" s="17"/>
      <c r="E70" s="17"/>
      <c r="F70" s="17"/>
      <c r="G70" s="17"/>
    </row>
    <row r="71" spans="1:7" ht="18" customHeight="1" x14ac:dyDescent="0.2">
      <c r="A71" s="17"/>
      <c r="B71" s="17"/>
      <c r="C71" s="17"/>
      <c r="D71" s="17"/>
      <c r="E71" s="17"/>
      <c r="F71" s="17"/>
      <c r="G71" s="17"/>
    </row>
    <row r="72" spans="1:7" ht="18" customHeight="1" x14ac:dyDescent="0.2">
      <c r="A72" s="17"/>
      <c r="B72" s="17"/>
      <c r="C72" s="17"/>
      <c r="D72" s="17"/>
      <c r="E72" s="17"/>
      <c r="F72" s="17"/>
      <c r="G72" s="17"/>
    </row>
    <row r="73" spans="1:7" ht="18" customHeight="1" x14ac:dyDescent="0.2">
      <c r="A73" s="17"/>
      <c r="B73" s="17"/>
      <c r="C73" s="17"/>
      <c r="D73" s="17"/>
      <c r="E73" s="17"/>
      <c r="F73" s="17"/>
      <c r="G73" s="17"/>
    </row>
    <row r="74" spans="1:7" x14ac:dyDescent="0.2">
      <c r="A74" s="17"/>
      <c r="B74" s="17"/>
      <c r="C74" s="17"/>
      <c r="D74" s="17"/>
      <c r="E74" s="17"/>
      <c r="F74" s="17"/>
      <c r="G74" s="17"/>
    </row>
    <row r="75" spans="1:7" x14ac:dyDescent="0.2">
      <c r="A75" s="17"/>
      <c r="B75" s="17"/>
      <c r="C75" s="17"/>
      <c r="D75" s="17"/>
      <c r="E75" s="17"/>
      <c r="F75" s="17"/>
      <c r="G75" s="17"/>
    </row>
    <row r="76" spans="1:7" x14ac:dyDescent="0.2">
      <c r="A76" s="17"/>
      <c r="B76" s="17"/>
      <c r="C76" s="17"/>
      <c r="D76" s="17"/>
      <c r="E76" s="17"/>
      <c r="F76" s="17"/>
      <c r="G76" s="17"/>
    </row>
    <row r="77" spans="1:7" x14ac:dyDescent="0.2">
      <c r="A77" s="17"/>
      <c r="B77" s="17"/>
      <c r="C77" s="17"/>
      <c r="D77" s="17"/>
      <c r="E77" s="17"/>
      <c r="F77" s="17"/>
      <c r="G77" s="17"/>
    </row>
    <row r="78" spans="1:7" x14ac:dyDescent="0.2">
      <c r="A78" s="17"/>
      <c r="B78" s="17"/>
      <c r="C78" s="17"/>
      <c r="D78" s="17"/>
      <c r="E78" s="17"/>
      <c r="F78" s="17"/>
      <c r="G78" s="17"/>
    </row>
    <row r="79" spans="1:7" x14ac:dyDescent="0.2">
      <c r="A79" s="17"/>
      <c r="B79" s="17"/>
      <c r="C79" s="17"/>
      <c r="D79" s="17"/>
      <c r="E79" s="17"/>
      <c r="F79" s="17"/>
      <c r="G79" s="17"/>
    </row>
    <row r="80" spans="1:7" x14ac:dyDescent="0.2">
      <c r="A80" s="17"/>
      <c r="B80" s="17"/>
      <c r="C80" s="17"/>
      <c r="D80" s="17"/>
      <c r="E80" s="17"/>
      <c r="F80" s="17"/>
      <c r="G80" s="17"/>
    </row>
    <row r="81" spans="1:7" x14ac:dyDescent="0.2">
      <c r="A81" s="17"/>
      <c r="B81" s="17"/>
      <c r="C81" s="17"/>
      <c r="D81" s="17"/>
      <c r="E81" s="17"/>
      <c r="F81" s="17"/>
      <c r="G81" s="17"/>
    </row>
    <row r="82" spans="1:7" x14ac:dyDescent="0.2">
      <c r="A82" s="17"/>
      <c r="B82" s="17"/>
      <c r="C82" s="17"/>
      <c r="D82" s="17"/>
      <c r="E82" s="17"/>
      <c r="F82" s="17"/>
      <c r="G82" s="17"/>
    </row>
    <row r="83" spans="1:7" x14ac:dyDescent="0.2">
      <c r="A83" s="17"/>
      <c r="B83" s="17"/>
      <c r="C83" s="17"/>
      <c r="D83" s="17"/>
      <c r="E83" s="17"/>
      <c r="F83" s="17"/>
      <c r="G83" s="17"/>
    </row>
    <row r="84" spans="1:7" x14ac:dyDescent="0.2">
      <c r="A84" s="17"/>
      <c r="B84" s="17"/>
      <c r="C84" s="17"/>
      <c r="D84" s="17"/>
      <c r="E84" s="17"/>
      <c r="F84" s="17"/>
      <c r="G84" s="17"/>
    </row>
    <row r="85" spans="1:7" x14ac:dyDescent="0.2">
      <c r="A85" s="17"/>
      <c r="B85" s="17"/>
      <c r="C85" s="17"/>
      <c r="D85" s="17"/>
      <c r="E85" s="17"/>
      <c r="F85" s="17"/>
      <c r="G85" s="17"/>
    </row>
    <row r="86" spans="1:7" x14ac:dyDescent="0.2">
      <c r="A86" s="17"/>
      <c r="B86" s="17"/>
      <c r="C86" s="17"/>
      <c r="D86" s="17"/>
      <c r="E86" s="17"/>
      <c r="F86" s="17"/>
      <c r="G86" s="17"/>
    </row>
    <row r="87" spans="1:7" x14ac:dyDescent="0.2">
      <c r="A87" s="17"/>
      <c r="B87" s="17"/>
      <c r="C87" s="17"/>
      <c r="D87" s="17"/>
      <c r="E87" s="17"/>
      <c r="F87" s="17"/>
      <c r="G87" s="17"/>
    </row>
    <row r="88" spans="1:7" x14ac:dyDescent="0.2">
      <c r="A88" s="17"/>
      <c r="B88" s="17"/>
      <c r="C88" s="17"/>
      <c r="D88" s="17"/>
      <c r="E88" s="17"/>
      <c r="F88" s="17"/>
      <c r="G88" s="17"/>
    </row>
    <row r="89" spans="1:7" x14ac:dyDescent="0.2">
      <c r="A89" s="17"/>
      <c r="B89" s="17"/>
      <c r="C89" s="17"/>
      <c r="D89" s="17"/>
      <c r="E89" s="17"/>
      <c r="F89" s="17"/>
      <c r="G89" s="17"/>
    </row>
    <row r="90" spans="1:7" x14ac:dyDescent="0.2">
      <c r="A90" s="17"/>
      <c r="B90" s="17"/>
      <c r="C90" s="17"/>
      <c r="D90" s="17"/>
      <c r="E90" s="17"/>
      <c r="F90" s="17"/>
      <c r="G90" s="17"/>
    </row>
    <row r="91" spans="1:7" x14ac:dyDescent="0.2">
      <c r="A91" s="17"/>
      <c r="B91" s="17"/>
      <c r="C91" s="17"/>
      <c r="D91" s="17"/>
      <c r="E91" s="17"/>
      <c r="F91" s="17"/>
      <c r="G91" s="17"/>
    </row>
    <row r="92" spans="1:7" x14ac:dyDescent="0.2">
      <c r="A92" s="17"/>
      <c r="B92" s="17"/>
      <c r="C92" s="17"/>
      <c r="D92" s="17"/>
      <c r="E92" s="17"/>
      <c r="F92" s="17"/>
      <c r="G92" s="17"/>
    </row>
    <row r="93" spans="1:7" x14ac:dyDescent="0.2">
      <c r="A93" s="17"/>
      <c r="B93" s="17"/>
      <c r="C93" s="17"/>
      <c r="D93" s="17"/>
      <c r="E93" s="17"/>
      <c r="F93" s="17"/>
      <c r="G93" s="17"/>
    </row>
    <row r="94" spans="1:7" x14ac:dyDescent="0.2">
      <c r="A94" s="17"/>
      <c r="B94" s="17"/>
      <c r="C94" s="17"/>
      <c r="D94" s="17"/>
      <c r="E94" s="17"/>
      <c r="F94" s="17"/>
      <c r="G94" s="17"/>
    </row>
    <row r="95" spans="1:7" x14ac:dyDescent="0.2">
      <c r="A95" s="17"/>
      <c r="B95" s="17"/>
      <c r="C95" s="17"/>
      <c r="D95" s="17"/>
      <c r="E95" s="17"/>
      <c r="F95" s="17"/>
      <c r="G95" s="17"/>
    </row>
    <row r="96" spans="1:7" x14ac:dyDescent="0.2">
      <c r="A96" s="17"/>
      <c r="B96" s="17"/>
      <c r="C96" s="17"/>
      <c r="D96" s="17"/>
      <c r="E96" s="17"/>
      <c r="F96" s="17"/>
      <c r="G96" s="17"/>
    </row>
    <row r="97" spans="1:7" x14ac:dyDescent="0.2">
      <c r="A97" s="17"/>
      <c r="B97" s="17"/>
      <c r="C97" s="17"/>
      <c r="D97" s="17"/>
      <c r="E97" s="17"/>
      <c r="F97" s="17"/>
      <c r="G97" s="17"/>
    </row>
    <row r="98" spans="1:7" x14ac:dyDescent="0.2">
      <c r="A98" s="17"/>
      <c r="B98" s="17"/>
      <c r="C98" s="17"/>
      <c r="D98" s="17"/>
      <c r="E98" s="17"/>
      <c r="F98" s="17"/>
      <c r="G98" s="17"/>
    </row>
    <row r="99" spans="1:7" x14ac:dyDescent="0.2">
      <c r="A99" s="17"/>
      <c r="B99" s="17"/>
      <c r="C99" s="17"/>
      <c r="D99" s="17"/>
      <c r="E99" s="17"/>
      <c r="F99" s="17"/>
      <c r="G99" s="17"/>
    </row>
    <row r="100" spans="1:7" x14ac:dyDescent="0.2">
      <c r="A100" s="17"/>
      <c r="B100" s="17"/>
      <c r="C100" s="17"/>
      <c r="D100" s="17"/>
      <c r="E100" s="17"/>
      <c r="F100" s="17"/>
      <c r="G100" s="17"/>
    </row>
    <row r="101" spans="1:7" x14ac:dyDescent="0.2">
      <c r="A101" s="17"/>
      <c r="B101" s="17"/>
      <c r="C101" s="17"/>
      <c r="D101" s="17"/>
      <c r="E101" s="17"/>
      <c r="F101" s="17"/>
      <c r="G101" s="17"/>
    </row>
    <row r="102" spans="1:7" x14ac:dyDescent="0.2">
      <c r="A102" s="17"/>
      <c r="B102" s="17"/>
      <c r="C102" s="17"/>
      <c r="D102" s="17"/>
      <c r="E102" s="17"/>
      <c r="F102" s="17"/>
      <c r="G102" s="17"/>
    </row>
    <row r="103" spans="1:7" x14ac:dyDescent="0.2">
      <c r="A103" s="17"/>
      <c r="B103" s="17"/>
      <c r="C103" s="17"/>
      <c r="D103" s="17"/>
      <c r="E103" s="17"/>
      <c r="F103" s="17"/>
      <c r="G103" s="17"/>
    </row>
    <row r="104" spans="1:7" x14ac:dyDescent="0.2">
      <c r="A104" s="17"/>
      <c r="B104" s="17"/>
      <c r="C104" s="17"/>
      <c r="D104" s="17"/>
      <c r="E104" s="17"/>
      <c r="F104" s="17"/>
      <c r="G104" s="17"/>
    </row>
    <row r="105" spans="1:7" x14ac:dyDescent="0.2">
      <c r="A105" s="17"/>
      <c r="B105" s="17"/>
      <c r="C105" s="17"/>
      <c r="D105" s="17"/>
      <c r="E105" s="17"/>
      <c r="F105" s="17"/>
      <c r="G105" s="17"/>
    </row>
    <row r="106" spans="1:7" x14ac:dyDescent="0.2">
      <c r="A106" s="17"/>
      <c r="B106" s="17"/>
      <c r="C106" s="17"/>
      <c r="D106" s="17"/>
      <c r="E106" s="17"/>
      <c r="F106" s="17"/>
      <c r="G106" s="17"/>
    </row>
    <row r="107" spans="1:7" x14ac:dyDescent="0.2">
      <c r="A107" s="17"/>
      <c r="B107" s="17"/>
      <c r="C107" s="17"/>
      <c r="D107" s="17"/>
      <c r="E107" s="17"/>
      <c r="F107" s="17"/>
      <c r="G107" s="17"/>
    </row>
    <row r="108" spans="1:7" x14ac:dyDescent="0.2">
      <c r="A108" s="17"/>
      <c r="B108" s="17"/>
      <c r="C108" s="17"/>
      <c r="D108" s="17"/>
      <c r="E108" s="17"/>
      <c r="F108" s="17"/>
      <c r="G108" s="17"/>
    </row>
    <row r="109" spans="1:7" x14ac:dyDescent="0.2">
      <c r="A109" s="17"/>
      <c r="B109" s="17"/>
      <c r="C109" s="17"/>
      <c r="D109" s="17"/>
      <c r="E109" s="17"/>
      <c r="F109" s="17"/>
      <c r="G109" s="17"/>
    </row>
    <row r="110" spans="1:7" x14ac:dyDescent="0.2">
      <c r="A110" s="17"/>
      <c r="B110" s="17"/>
      <c r="C110" s="17"/>
      <c r="D110" s="17"/>
      <c r="E110" s="17"/>
      <c r="F110" s="17"/>
      <c r="G110" s="17"/>
    </row>
    <row r="111" spans="1:7" x14ac:dyDescent="0.2">
      <c r="A111" s="17"/>
      <c r="B111" s="17"/>
      <c r="C111" s="17"/>
      <c r="D111" s="17"/>
      <c r="E111" s="17"/>
      <c r="F111" s="17"/>
      <c r="G111" s="17"/>
    </row>
    <row r="112" spans="1:7" x14ac:dyDescent="0.2">
      <c r="A112" s="17"/>
      <c r="B112" s="17"/>
      <c r="C112" s="17"/>
      <c r="D112" s="17"/>
      <c r="E112" s="17"/>
      <c r="F112" s="17"/>
      <c r="G112" s="17"/>
    </row>
    <row r="113" spans="1:7" x14ac:dyDescent="0.2">
      <c r="A113" s="17"/>
      <c r="B113" s="17"/>
      <c r="C113" s="17"/>
      <c r="D113" s="17"/>
      <c r="E113" s="17"/>
      <c r="F113" s="17"/>
      <c r="G113" s="17"/>
    </row>
    <row r="114" spans="1:7" x14ac:dyDescent="0.2">
      <c r="A114" s="17"/>
      <c r="B114" s="17"/>
      <c r="C114" s="17"/>
      <c r="D114" s="17"/>
      <c r="E114" s="17"/>
      <c r="F114" s="17"/>
      <c r="G114" s="17"/>
    </row>
    <row r="115" spans="1:7" x14ac:dyDescent="0.2">
      <c r="A115" s="17"/>
      <c r="B115" s="17"/>
      <c r="C115" s="17"/>
      <c r="D115" s="17"/>
      <c r="E115" s="17"/>
      <c r="F115" s="17"/>
      <c r="G115" s="17"/>
    </row>
    <row r="116" spans="1:7" x14ac:dyDescent="0.2">
      <c r="A116" s="17"/>
      <c r="B116" s="17"/>
      <c r="C116" s="17"/>
      <c r="D116" s="17"/>
      <c r="E116" s="17"/>
      <c r="F116" s="17"/>
      <c r="G116" s="17"/>
    </row>
  </sheetData>
  <mergeCells count="1">
    <mergeCell ref="B6:C6"/>
  </mergeCells>
  <pageMargins left="0.7" right="0.7" top="0.75" bottom="0.75" header="0.3" footer="0.3"/>
  <ignoredErrors>
    <ignoredError sqref="D4:E4"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2b8f3f70-3e4d-4335-82fb-00a785401c80" origin="userSelected">
  <element uid="1c89f765-7bc5-49ea-a1bc-4fa470ed5e85" value=""/>
</sisl>
</file>

<file path=customXml/itemProps1.xml><?xml version="1.0" encoding="utf-8"?>
<ds:datastoreItem xmlns:ds="http://schemas.openxmlformats.org/officeDocument/2006/customXml" ds:itemID="{489166F7-EF8A-413A-B540-F7A594299A8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12</vt:i4>
      </vt:variant>
      <vt:variant>
        <vt:lpstr>Intervalli denominati</vt:lpstr>
      </vt:variant>
      <vt:variant>
        <vt:i4>2</vt:i4>
      </vt:variant>
    </vt:vector>
  </HeadingPairs>
  <TitlesOfParts>
    <vt:vector size="14" baseType="lpstr">
      <vt:lpstr>#BusinessQuery#</vt:lpstr>
      <vt:lpstr>NEWP&amp;Cspa</vt:lpstr>
      <vt:lpstr>ANDAMENTO TRIMESTRALE</vt:lpstr>
      <vt:lpstr>ANDAMENTO TRIMESTRALE DEI DRIVE</vt:lpstr>
      <vt:lpstr>VENDITE PER AREA GEOGRAFICA</vt:lpstr>
      <vt:lpstr>VARIANTI EBIT</vt:lpstr>
      <vt:lpstr>SITUAZIONE PATR.-FIN. CONS.</vt:lpstr>
      <vt:lpstr>CONTO  ECONOMICO CONSOLIDATO </vt:lpstr>
      <vt:lpstr>CONTO  ECONOMICO COMP. CONS.</vt:lpstr>
      <vt:lpstr>EQUITY 2018</vt:lpstr>
      <vt:lpstr>EQUITY 2017</vt:lpstr>
      <vt:lpstr>RENDICONTO FIN. CONS.</vt:lpstr>
      <vt:lpstr>'ANDAMENTO TRIMESTRALE DEI DRIVE'!Area_stampa</vt:lpstr>
      <vt:lpstr>'NEWP&amp;Cspa'!Area_stampa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APIS Project</dc:creator>
  <cp:keywords>[Public]</cp:keywords>
  <cp:lastModifiedBy>Luciana Sacchi</cp:lastModifiedBy>
  <cp:lastPrinted>2019-02-12T15:22:38Z</cp:lastPrinted>
  <dcterms:created xsi:type="dcterms:W3CDTF">2002-04-05T08:03:25Z</dcterms:created>
  <dcterms:modified xsi:type="dcterms:W3CDTF">2019-05-09T14:43:19Z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Public - Pirelli Data Classification</vt:lpwstr>
  </property>
  <property fmtid="{D5CDD505-2E9C-101B-9397-08002B2CF9AE}" pid="3" name="SV_QUERY_LIST_4F35BF76-6C0D-4D9B-82B2-816C12CF3733">
    <vt:lpwstr>empty_477D106A-C0D6-4607-AEBD-E2C9D60EA279</vt:lpwstr>
  </property>
  <property fmtid="{D5CDD505-2E9C-101B-9397-08002B2CF9AE}" pid="4" name="Token_Wrapper">
    <vt:lpwstr>8997188d-911d-4791-b1ef-6ac8407a50ed</vt:lpwstr>
  </property>
  <property fmtid="{D5CDD505-2E9C-101B-9397-08002B2CF9AE}" pid="5" name="docIndexRef">
    <vt:lpwstr>80a13607-b3f9-4bab-a0d4-28826cff2e24</vt:lpwstr>
  </property>
  <property fmtid="{D5CDD505-2E9C-101B-9397-08002B2CF9AE}" pid="6" name="bjDocumentLabelXML">
    <vt:lpwstr>&lt;?xml version="1.0" encoding="us-ascii"?&gt;&lt;sisl xmlns:xsi="http://www.w3.org/2001/XMLSchema-instance" xmlns:xsd="http://www.w3.org/2001/XMLSchema" sislVersion="0" policy="2b8f3f70-3e4d-4335-82fb-00a785401c80" origin="userSelected" xmlns="http://www.boldonj</vt:lpwstr>
  </property>
  <property fmtid="{D5CDD505-2E9C-101B-9397-08002B2CF9AE}" pid="7" name="bjDocumentLabelXML-0">
    <vt:lpwstr>ames.com/2008/01/sie/internal/label"&gt;&lt;element uid="1c89f765-7bc5-49ea-a1bc-4fa470ed5e85" value="" /&gt;&lt;/sisl&gt;</vt:lpwstr>
  </property>
  <property fmtid="{D5CDD505-2E9C-101B-9397-08002B2CF9AE}" pid="8" name="bjDocumentSecurityLabel">
    <vt:lpwstr>Public [No repercussions to the company from disclosure] _x000d_
 </vt:lpwstr>
  </property>
  <property fmtid="{D5CDD505-2E9C-101B-9397-08002B2CF9AE}" pid="9" name="bjSaver">
    <vt:lpwstr>4NQOdgc66TGoWXNsp91uXKSaEWRtWGjq</vt:lpwstr>
  </property>
  <property fmtid="{D5CDD505-2E9C-101B-9397-08002B2CF9AE}" pid="10" name="_AdHocReviewCycleID">
    <vt:i4>-1569513113</vt:i4>
  </property>
  <property fmtid="{D5CDD505-2E9C-101B-9397-08002B2CF9AE}" pid="11" name="_NewReviewCycle">
    <vt:lpwstr/>
  </property>
  <property fmtid="{D5CDD505-2E9C-101B-9397-08002B2CF9AE}" pid="12" name="_EmailSubject">
    <vt:lpwstr>AR2018 - materiali per il web</vt:lpwstr>
  </property>
  <property fmtid="{D5CDD505-2E9C-101B-9397-08002B2CF9AE}" pid="13" name="_AuthorEmail">
    <vt:lpwstr>carla.pinna@pirelli.com</vt:lpwstr>
  </property>
  <property fmtid="{D5CDD505-2E9C-101B-9397-08002B2CF9AE}" pid="14" name="_AuthorEmailDisplayName">
    <vt:lpwstr>Pinna Carla, IT</vt:lpwstr>
  </property>
  <property fmtid="{D5CDD505-2E9C-101B-9397-08002B2CF9AE}" pid="15" name="_PreviousAdHocReviewCycleID">
    <vt:i4>-1005200881</vt:i4>
  </property>
  <property fmtid="{D5CDD505-2E9C-101B-9397-08002B2CF9AE}" pid="16" name="_ReviewingToolsShownOnce">
    <vt:lpwstr/>
  </property>
</Properties>
</file>